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İsmailBOZKURT\Downloads\"/>
    </mc:Choice>
  </mc:AlternateContent>
  <xr:revisionPtr revIDLastSave="0" documentId="13_ncr:1_{2E4D697B-E1E1-4F09-B099-0127E3CDC668}" xr6:coauthVersionLast="47" xr6:coauthVersionMax="47" xr10:uidLastSave="{00000000-0000-0000-0000-000000000000}"/>
  <bookViews>
    <workbookView xWindow="-120" yWindow="-120" windowWidth="29040" windowHeight="15720" tabRatio="658" firstSheet="3" activeTab="4" xr2:uid="{00000000-000D-0000-FFFF-FFFF00000000}"/>
  </bookViews>
  <sheets>
    <sheet name="BÖLÜM DEĞERLENDİRME(HİT)" sheetId="11" state="hidden" r:id="rId1"/>
    <sheet name="BÖLÜM DEĞERLENDİRME(İTA)" sheetId="13" state="hidden" r:id="rId2"/>
    <sheet name="BÖLÜM DEĞERLENDİRME(sbmyo)" sheetId="14" state="hidden" r:id="rId3"/>
    <sheet name="Değerlendirme DERS 1" sheetId="9" r:id="rId4"/>
    <sheet name="DERS 1 Bilgi Paketi" sheetId="6" r:id="rId5"/>
  </sheets>
  <definedNames>
    <definedName name="_xlnm.Print_Area" localSheetId="3">'Değerlendirme DERS 1'!$A$1:$BB$30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9" l="1"/>
  <c r="B25" i="9"/>
  <c r="G25" i="9" s="1"/>
  <c r="C25" i="9"/>
  <c r="H25" i="9" s="1"/>
  <c r="N25" i="9" s="1"/>
  <c r="D25" i="9"/>
  <c r="I25" i="9" s="1"/>
  <c r="O25" i="9" s="1"/>
  <c r="E25" i="9"/>
  <c r="J25" i="9" s="1"/>
  <c r="P25" i="9" s="1"/>
  <c r="F25" i="9"/>
  <c r="K25" i="9" s="1"/>
  <c r="Q25" i="9" s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11" i="9"/>
  <c r="D11" i="9"/>
  <c r="E11" i="9"/>
  <c r="F11" i="9"/>
  <c r="R25" i="9" l="1"/>
  <c r="X25" i="9" s="1"/>
  <c r="M25" i="9"/>
  <c r="T25" i="9"/>
  <c r="U25" i="9"/>
  <c r="S25" i="9"/>
  <c r="W25" i="9"/>
  <c r="V25" i="9"/>
  <c r="L25" i="9"/>
  <c r="J12" i="9"/>
  <c r="P12" i="9" s="1"/>
  <c r="J13" i="9"/>
  <c r="P13" i="9" s="1"/>
  <c r="J14" i="9"/>
  <c r="P14" i="9" s="1"/>
  <c r="J15" i="9"/>
  <c r="P15" i="9" s="1"/>
  <c r="J16" i="9"/>
  <c r="P16" i="9" s="1"/>
  <c r="J17" i="9"/>
  <c r="P17" i="9" s="1"/>
  <c r="J18" i="9"/>
  <c r="P18" i="9" s="1"/>
  <c r="J19" i="9"/>
  <c r="P19" i="9" s="1"/>
  <c r="J20" i="9"/>
  <c r="P20" i="9" s="1"/>
  <c r="J21" i="9"/>
  <c r="P21" i="9" s="1"/>
  <c r="J22" i="9"/>
  <c r="P22" i="9" s="1"/>
  <c r="J23" i="9"/>
  <c r="P23" i="9" s="1"/>
  <c r="J24" i="9"/>
  <c r="P24" i="9" s="1"/>
  <c r="I12" i="9"/>
  <c r="O12" i="9" s="1"/>
  <c r="I13" i="9"/>
  <c r="O13" i="9" s="1"/>
  <c r="I14" i="9"/>
  <c r="O14" i="9" s="1"/>
  <c r="I15" i="9"/>
  <c r="O15" i="9" s="1"/>
  <c r="I16" i="9"/>
  <c r="O16" i="9" s="1"/>
  <c r="I17" i="9"/>
  <c r="O17" i="9" s="1"/>
  <c r="I18" i="9"/>
  <c r="O18" i="9" s="1"/>
  <c r="I19" i="9"/>
  <c r="O19" i="9" s="1"/>
  <c r="I20" i="9"/>
  <c r="O20" i="9" s="1"/>
  <c r="I21" i="9"/>
  <c r="O21" i="9" s="1"/>
  <c r="I22" i="9"/>
  <c r="O22" i="9" s="1"/>
  <c r="I23" i="9"/>
  <c r="O23" i="9" s="1"/>
  <c r="I24" i="9"/>
  <c r="O24" i="9" s="1"/>
  <c r="J11" i="9"/>
  <c r="I11" i="9"/>
  <c r="O11" i="9" s="1"/>
  <c r="C4" i="14"/>
  <c r="C3" i="14"/>
  <c r="C2" i="14"/>
  <c r="C4" i="13"/>
  <c r="C3" i="13"/>
  <c r="C2" i="13"/>
  <c r="C3" i="11"/>
  <c r="C4" i="11"/>
  <c r="C2" i="11"/>
  <c r="AC25" i="9" l="1"/>
  <c r="AH25" i="9"/>
  <c r="AW25" i="9"/>
  <c r="AM25" i="9"/>
  <c r="AR25" i="9"/>
  <c r="AY25" i="9"/>
  <c r="Z25" i="9"/>
  <c r="AE25" i="9"/>
  <c r="AO25" i="9"/>
  <c r="AQ25" i="9"/>
  <c r="AT25" i="9"/>
  <c r="AV25" i="9"/>
  <c r="AJ25" i="9"/>
  <c r="BA25" i="9"/>
  <c r="AB25" i="9"/>
  <c r="AL25" i="9"/>
  <c r="AG25" i="9"/>
  <c r="AX25" i="9"/>
  <c r="AI25" i="9"/>
  <c r="AN25" i="9"/>
  <c r="Y25" i="9"/>
  <c r="AS25" i="9"/>
  <c r="AD25" i="9"/>
  <c r="AZ25" i="9"/>
  <c r="AP25" i="9"/>
  <c r="AA25" i="9"/>
  <c r="AU25" i="9"/>
  <c r="AF25" i="9"/>
  <c r="AK25" i="9"/>
  <c r="U12" i="9"/>
  <c r="T12" i="9"/>
  <c r="U11" i="9"/>
  <c r="P11" i="9"/>
  <c r="T11" i="9"/>
  <c r="AT11" i="9" s="1"/>
  <c r="U18" i="9"/>
  <c r="AZ18" i="9" s="1"/>
  <c r="U16" i="9"/>
  <c r="AP16" i="9" s="1"/>
  <c r="U14" i="9"/>
  <c r="AP14" i="9" s="1"/>
  <c r="T18" i="9"/>
  <c r="T23" i="9"/>
  <c r="T21" i="9"/>
  <c r="T19" i="9"/>
  <c r="T17" i="9"/>
  <c r="U23" i="9"/>
  <c r="AF23" i="9" s="1"/>
  <c r="U21" i="9"/>
  <c r="AK21" i="9" s="1"/>
  <c r="U19" i="9"/>
  <c r="AF19" i="9" s="1"/>
  <c r="T24" i="9"/>
  <c r="U15" i="9"/>
  <c r="AK15" i="9" s="1"/>
  <c r="T20" i="9"/>
  <c r="T16" i="9"/>
  <c r="T14" i="9"/>
  <c r="T13" i="9"/>
  <c r="U24" i="9"/>
  <c r="AZ24" i="9" s="1"/>
  <c r="T22" i="9"/>
  <c r="U13" i="9"/>
  <c r="AF13" i="9" s="1"/>
  <c r="T15" i="9"/>
  <c r="U22" i="9"/>
  <c r="AF22" i="9" s="1"/>
  <c r="U20" i="9"/>
  <c r="AK20" i="9" s="1"/>
  <c r="U17" i="9"/>
  <c r="AZ17" i="9" s="1"/>
  <c r="BC25" i="9" l="1"/>
  <c r="BE25" i="9"/>
  <c r="BG25" i="9"/>
  <c r="BF25" i="9"/>
  <c r="BD25" i="9"/>
  <c r="AU17" i="9"/>
  <c r="AE11" i="9"/>
  <c r="AO11" i="9"/>
  <c r="AF14" i="9"/>
  <c r="AA14" i="9"/>
  <c r="AZ14" i="9"/>
  <c r="AU21" i="9"/>
  <c r="AP17" i="9"/>
  <c r="AF17" i="9"/>
  <c r="AU20" i="9"/>
  <c r="AZ21" i="9"/>
  <c r="AZ20" i="9"/>
  <c r="AP20" i="9"/>
  <c r="AP21" i="9"/>
  <c r="AU14" i="9"/>
  <c r="Z11" i="9"/>
  <c r="AK19" i="9"/>
  <c r="AY11" i="9"/>
  <c r="AA16" i="9"/>
  <c r="AP18" i="9"/>
  <c r="AF20" i="9"/>
  <c r="AU18" i="9"/>
  <c r="AF18" i="9"/>
  <c r="AK16" i="9"/>
  <c r="AA18" i="9"/>
  <c r="AA13" i="9"/>
  <c r="AU19" i="9"/>
  <c r="AK18" i="9"/>
  <c r="AF21" i="9"/>
  <c r="AJ11" i="9"/>
  <c r="AA19" i="9"/>
  <c r="AA20" i="9"/>
  <c r="AZ13" i="9"/>
  <c r="AU16" i="9"/>
  <c r="AA17" i="9"/>
  <c r="AZ19" i="9"/>
  <c r="O26" i="9"/>
  <c r="O9" i="9" s="1"/>
  <c r="AP19" i="9"/>
  <c r="AA21" i="9"/>
  <c r="AK17" i="9"/>
  <c r="AF15" i="9"/>
  <c r="AU13" i="9"/>
  <c r="AU22" i="9"/>
  <c r="AK24" i="9"/>
  <c r="AA23" i="9"/>
  <c r="AA24" i="9"/>
  <c r="AU15" i="9"/>
  <c r="AZ22" i="9"/>
  <c r="AZ15" i="9"/>
  <c r="AZ16" i="9"/>
  <c r="AA22" i="9"/>
  <c r="AF24" i="9"/>
  <c r="AU24" i="9"/>
  <c r="AP15" i="9"/>
  <c r="AP13" i="9"/>
  <c r="AF16" i="9"/>
  <c r="AA15" i="9"/>
  <c r="AP22" i="9"/>
  <c r="AK22" i="9"/>
  <c r="AK13" i="9"/>
  <c r="AP23" i="9"/>
  <c r="AZ23" i="9"/>
  <c r="AU23" i="9"/>
  <c r="AK23" i="9"/>
  <c r="AK14" i="9"/>
  <c r="AP24" i="9"/>
  <c r="P26" i="9"/>
  <c r="P9" i="9" s="1"/>
  <c r="O10" i="9"/>
  <c r="P10" i="9"/>
  <c r="BB9" i="9"/>
  <c r="BF13" i="9" l="1"/>
  <c r="BF21" i="9"/>
  <c r="BF18" i="9"/>
  <c r="BH25" i="9"/>
  <c r="BF15" i="9"/>
  <c r="BF20" i="9"/>
  <c r="BE11" i="9"/>
  <c r="BF19" i="9"/>
  <c r="BF24" i="9"/>
  <c r="BF23" i="9"/>
  <c r="BF14" i="9"/>
  <c r="BF22" i="9"/>
  <c r="BF17" i="9"/>
  <c r="BF16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H17" i="9" l="1"/>
  <c r="N17" i="9" s="1"/>
  <c r="K18" i="9"/>
  <c r="Q18" i="9" s="1"/>
  <c r="G19" i="9"/>
  <c r="M19" i="9" s="1"/>
  <c r="H19" i="9"/>
  <c r="N19" i="9" s="1"/>
  <c r="K19" i="9"/>
  <c r="Q19" i="9" s="1"/>
  <c r="G20" i="9"/>
  <c r="M20" i="9" s="1"/>
  <c r="H21" i="9"/>
  <c r="N21" i="9" s="1"/>
  <c r="K21" i="9"/>
  <c r="Q21" i="9" s="1"/>
  <c r="G22" i="9"/>
  <c r="M22" i="9" s="1"/>
  <c r="H22" i="9"/>
  <c r="K22" i="9"/>
  <c r="Q22" i="9" s="1"/>
  <c r="G24" i="9"/>
  <c r="M24" i="9" s="1"/>
  <c r="H24" i="9"/>
  <c r="K24" i="9"/>
  <c r="Q24" i="9" s="1"/>
  <c r="K12" i="9"/>
  <c r="Q12" i="9" s="1"/>
  <c r="G13" i="9"/>
  <c r="M13" i="9" s="1"/>
  <c r="H13" i="9"/>
  <c r="N13" i="9" s="1"/>
  <c r="K13" i="9"/>
  <c r="Q13" i="9" s="1"/>
  <c r="G14" i="9"/>
  <c r="M14" i="9" s="1"/>
  <c r="H14" i="9"/>
  <c r="N14" i="9" s="1"/>
  <c r="G15" i="9"/>
  <c r="M15" i="9" s="1"/>
  <c r="H15" i="9"/>
  <c r="N15" i="9" s="1"/>
  <c r="K15" i="9"/>
  <c r="Q15" i="9" s="1"/>
  <c r="G16" i="9"/>
  <c r="M16" i="9" s="1"/>
  <c r="H16" i="9"/>
  <c r="N16" i="9" s="1"/>
  <c r="K16" i="9"/>
  <c r="Q16" i="9" s="1"/>
  <c r="H11" i="9"/>
  <c r="K11" i="9"/>
  <c r="G11" i="9"/>
  <c r="M11" i="9" s="1"/>
  <c r="H23" i="9"/>
  <c r="K23" i="9"/>
  <c r="Q23" i="9" s="1"/>
  <c r="G23" i="9"/>
  <c r="M23" i="9" s="1"/>
  <c r="G21" i="9"/>
  <c r="M21" i="9" s="1"/>
  <c r="H20" i="9"/>
  <c r="N20" i="9" s="1"/>
  <c r="K20" i="9"/>
  <c r="Q20" i="9" s="1"/>
  <c r="H18" i="9"/>
  <c r="N18" i="9" s="1"/>
  <c r="G18" i="9"/>
  <c r="M18" i="9" s="1"/>
  <c r="K17" i="9"/>
  <c r="Q17" i="9" s="1"/>
  <c r="G17" i="9"/>
  <c r="M17" i="9" s="1"/>
  <c r="K14" i="9"/>
  <c r="Q14" i="9" s="1"/>
  <c r="H12" i="9"/>
  <c r="N12" i="9" s="1"/>
  <c r="G12" i="9"/>
  <c r="M12" i="9" s="1"/>
  <c r="V23" i="9" l="1"/>
  <c r="AB23" i="9" s="1"/>
  <c r="S23" i="9"/>
  <c r="AN23" i="9" s="1"/>
  <c r="N23" i="9"/>
  <c r="V24" i="9"/>
  <c r="AB24" i="9" s="1"/>
  <c r="S24" i="9"/>
  <c r="AX24" i="9" s="1"/>
  <c r="N24" i="9"/>
  <c r="V16" i="9"/>
  <c r="AG16" i="9" s="1"/>
  <c r="V15" i="9"/>
  <c r="AL15" i="9" s="1"/>
  <c r="V19" i="9"/>
  <c r="AB19" i="9" s="1"/>
  <c r="V20" i="9"/>
  <c r="BA20" i="9" s="1"/>
  <c r="V18" i="9"/>
  <c r="AG18" i="9" s="1"/>
  <c r="V13" i="9"/>
  <c r="AL13" i="9" s="1"/>
  <c r="V11" i="9"/>
  <c r="AL11" i="9" s="1"/>
  <c r="Q11" i="9"/>
  <c r="V14" i="9"/>
  <c r="AG14" i="9" s="1"/>
  <c r="S13" i="9"/>
  <c r="AS13" i="9" s="1"/>
  <c r="V12" i="9"/>
  <c r="AB12" i="9" s="1"/>
  <c r="N11" i="9"/>
  <c r="S11" i="9" s="1"/>
  <c r="R12" i="9"/>
  <c r="S12" i="9"/>
  <c r="S22" i="9"/>
  <c r="R14" i="9"/>
  <c r="R20" i="9"/>
  <c r="R13" i="9"/>
  <c r="S21" i="9"/>
  <c r="R19" i="9"/>
  <c r="S14" i="9"/>
  <c r="R21" i="9"/>
  <c r="R23" i="9"/>
  <c r="R22" i="9"/>
  <c r="S16" i="9"/>
  <c r="R16" i="9"/>
  <c r="S15" i="9"/>
  <c r="R17" i="9"/>
  <c r="R18" i="9"/>
  <c r="R24" i="9"/>
  <c r="R15" i="9"/>
  <c r="R11" i="9"/>
  <c r="V17" i="9"/>
  <c r="S17" i="9"/>
  <c r="S18" i="9"/>
  <c r="V21" i="9"/>
  <c r="S20" i="9"/>
  <c r="AI20" i="9" s="1"/>
  <c r="S19" i="9"/>
  <c r="V22" i="9"/>
  <c r="W23" i="9"/>
  <c r="W16" i="9"/>
  <c r="W13" i="9"/>
  <c r="W19" i="9"/>
  <c r="W17" i="9"/>
  <c r="W22" i="9"/>
  <c r="W18" i="9"/>
  <c r="W11" i="9"/>
  <c r="W15" i="9"/>
  <c r="W14" i="9"/>
  <c r="W20" i="9"/>
  <c r="W12" i="9"/>
  <c r="W21" i="9"/>
  <c r="W24" i="9"/>
  <c r="L11" i="9"/>
  <c r="L21" i="9"/>
  <c r="L18" i="9"/>
  <c r="L23" i="9"/>
  <c r="L13" i="9"/>
  <c r="L19" i="9"/>
  <c r="L16" i="9"/>
  <c r="L22" i="9"/>
  <c r="L15" i="9"/>
  <c r="L12" i="9"/>
  <c r="L24" i="9"/>
  <c r="L14" i="9"/>
  <c r="L20" i="9"/>
  <c r="L17" i="9"/>
  <c r="AL24" i="9" l="1"/>
  <c r="AG24" i="9"/>
  <c r="AG19" i="9"/>
  <c r="AG15" i="9"/>
  <c r="AB15" i="9"/>
  <c r="BA15" i="9"/>
  <c r="AL16" i="9"/>
  <c r="BA16" i="9"/>
  <c r="AB16" i="9"/>
  <c r="BA24" i="9"/>
  <c r="BA19" i="9"/>
  <c r="AL19" i="9"/>
  <c r="AL23" i="9"/>
  <c r="AG23" i="9"/>
  <c r="BA23" i="9"/>
  <c r="AB20" i="9"/>
  <c r="AL20" i="9"/>
  <c r="AG20" i="9"/>
  <c r="BA22" i="9"/>
  <c r="AG22" i="9"/>
  <c r="AB22" i="9"/>
  <c r="AL22" i="9"/>
  <c r="AB18" i="9"/>
  <c r="BA18" i="9"/>
  <c r="AL18" i="9"/>
  <c r="AB21" i="9"/>
  <c r="BA21" i="9"/>
  <c r="AG21" i="9"/>
  <c r="AL21" i="9"/>
  <c r="BA17" i="9"/>
  <c r="AG17" i="9"/>
  <c r="AL17" i="9"/>
  <c r="AB17" i="9"/>
  <c r="BA14" i="9"/>
  <c r="AG11" i="9"/>
  <c r="AB13" i="9"/>
  <c r="AG13" i="9"/>
  <c r="BA13" i="9"/>
  <c r="AB11" i="9"/>
  <c r="AQ11" i="9"/>
  <c r="BA11" i="9"/>
  <c r="AG12" i="9"/>
  <c r="BA12" i="9"/>
  <c r="AL12" i="9"/>
  <c r="AL14" i="9"/>
  <c r="AB14" i="9"/>
  <c r="AZ11" i="9"/>
  <c r="AF11" i="9"/>
  <c r="AA11" i="9"/>
  <c r="AU11" i="9"/>
  <c r="AK11" i="9"/>
  <c r="AP11" i="9"/>
  <c r="AF12" i="9"/>
  <c r="AP12" i="9"/>
  <c r="AK12" i="9"/>
  <c r="AZ12" i="9"/>
  <c r="AA12" i="9"/>
  <c r="AU12" i="9"/>
  <c r="AE24" i="9"/>
  <c r="AT24" i="9"/>
  <c r="Z24" i="9"/>
  <c r="AO24" i="9"/>
  <c r="AJ24" i="9"/>
  <c r="AY24" i="9"/>
  <c r="AT23" i="9"/>
  <c r="AE23" i="9"/>
  <c r="AO23" i="9"/>
  <c r="AJ23" i="9"/>
  <c r="Z23" i="9"/>
  <c r="AY23" i="9"/>
  <c r="AQ14" i="9"/>
  <c r="Z14" i="9"/>
  <c r="AY14" i="9"/>
  <c r="AE14" i="9"/>
  <c r="AT14" i="9"/>
  <c r="AO14" i="9"/>
  <c r="AJ14" i="9"/>
  <c r="Z15" i="9"/>
  <c r="AT15" i="9"/>
  <c r="AJ15" i="9"/>
  <c r="AY15" i="9"/>
  <c r="AE15" i="9"/>
  <c r="AO15" i="9"/>
  <c r="AE20" i="9"/>
  <c r="AO20" i="9"/>
  <c r="Z20" i="9"/>
  <c r="AT20" i="9"/>
  <c r="AJ20" i="9"/>
  <c r="AY20" i="9"/>
  <c r="Z17" i="9"/>
  <c r="AJ17" i="9"/>
  <c r="AE17" i="9"/>
  <c r="AY17" i="9"/>
  <c r="AO17" i="9"/>
  <c r="AT17" i="9"/>
  <c r="AT13" i="9"/>
  <c r="AE13" i="9"/>
  <c r="AY13" i="9"/>
  <c r="AO13" i="9"/>
  <c r="AJ13" i="9"/>
  <c r="Z13" i="9"/>
  <c r="Z19" i="9"/>
  <c r="AJ19" i="9"/>
  <c r="AT19" i="9"/>
  <c r="AE19" i="9"/>
  <c r="AO19" i="9"/>
  <c r="AY19" i="9"/>
  <c r="AV21" i="9"/>
  <c r="AO21" i="9"/>
  <c r="AJ21" i="9"/>
  <c r="AE21" i="9"/>
  <c r="Z21" i="9"/>
  <c r="AT21" i="9"/>
  <c r="AY21" i="9"/>
  <c r="Z18" i="9"/>
  <c r="AT18" i="9"/>
  <c r="AJ18" i="9"/>
  <c r="AE18" i="9"/>
  <c r="AY18" i="9"/>
  <c r="AO18" i="9"/>
  <c r="AO16" i="9"/>
  <c r="Z16" i="9"/>
  <c r="AE16" i="9"/>
  <c r="AJ16" i="9"/>
  <c r="AY16" i="9"/>
  <c r="AT16" i="9"/>
  <c r="AY22" i="9"/>
  <c r="AO22" i="9"/>
  <c r="AJ22" i="9"/>
  <c r="AT22" i="9"/>
  <c r="Z22" i="9"/>
  <c r="AE22" i="9"/>
  <c r="Z12" i="9"/>
  <c r="AE12" i="9"/>
  <c r="AT12" i="9"/>
  <c r="AY12" i="9"/>
  <c r="AO12" i="9"/>
  <c r="AJ12" i="9"/>
  <c r="AQ18" i="9"/>
  <c r="AV18" i="9"/>
  <c r="AI23" i="9"/>
  <c r="AV14" i="9"/>
  <c r="AD23" i="9"/>
  <c r="AN20" i="9"/>
  <c r="AX20" i="9"/>
  <c r="Y23" i="9"/>
  <c r="AQ19" i="9"/>
  <c r="AV19" i="9"/>
  <c r="AQ16" i="9"/>
  <c r="Y20" i="9"/>
  <c r="AV16" i="9"/>
  <c r="AQ23" i="9"/>
  <c r="Y24" i="9"/>
  <c r="AV12" i="9"/>
  <c r="AV15" i="9"/>
  <c r="AV11" i="9"/>
  <c r="AX17" i="9"/>
  <c r="AD17" i="9"/>
  <c r="AS17" i="9"/>
  <c r="AN17" i="9"/>
  <c r="AQ17" i="9"/>
  <c r="Y19" i="9"/>
  <c r="AI19" i="9"/>
  <c r="AX19" i="9"/>
  <c r="Y11" i="9"/>
  <c r="AS11" i="9"/>
  <c r="AD18" i="9"/>
  <c r="Y18" i="9"/>
  <c r="AS18" i="9"/>
  <c r="AI18" i="9"/>
  <c r="AX18" i="9"/>
  <c r="AN18" i="9"/>
  <c r="AV13" i="9"/>
  <c r="AQ24" i="9"/>
  <c r="AQ20" i="9"/>
  <c r="AD11" i="9"/>
  <c r="AD19" i="9"/>
  <c r="AN13" i="9"/>
  <c r="AN11" i="9"/>
  <c r="AQ15" i="9"/>
  <c r="AV22" i="9"/>
  <c r="AN19" i="9"/>
  <c r="AI13" i="9"/>
  <c r="AS24" i="9"/>
  <c r="AS20" i="9"/>
  <c r="AI17" i="9"/>
  <c r="AS23" i="9"/>
  <c r="AQ12" i="9"/>
  <c r="AV23" i="9"/>
  <c r="AD13" i="9"/>
  <c r="AI24" i="9"/>
  <c r="Y13" i="9"/>
  <c r="AD24" i="9"/>
  <c r="AI11" i="9"/>
  <c r="AV17" i="9"/>
  <c r="AS19" i="9"/>
  <c r="AX13" i="9"/>
  <c r="AV20" i="9"/>
  <c r="AN24" i="9"/>
  <c r="AQ13" i="9"/>
  <c r="AD20" i="9"/>
  <c r="AV24" i="9"/>
  <c r="AX11" i="9"/>
  <c r="Y17" i="9"/>
  <c r="AX23" i="9"/>
  <c r="AQ21" i="9"/>
  <c r="AQ22" i="9"/>
  <c r="AN15" i="9"/>
  <c r="AX15" i="9"/>
  <c r="AI15" i="9"/>
  <c r="Y15" i="9"/>
  <c r="AS15" i="9"/>
  <c r="AD15" i="9"/>
  <c r="AM24" i="9"/>
  <c r="AC24" i="9"/>
  <c r="AW24" i="9"/>
  <c r="X24" i="9"/>
  <c r="AH24" i="9"/>
  <c r="AR24" i="9"/>
  <c r="AW21" i="9"/>
  <c r="AM21" i="9"/>
  <c r="AH21" i="9"/>
  <c r="X21" i="9"/>
  <c r="AC21" i="9"/>
  <c r="AR21" i="9"/>
  <c r="AX21" i="9"/>
  <c r="AS21" i="9"/>
  <c r="Y21" i="9"/>
  <c r="AI21" i="9"/>
  <c r="AD21" i="9"/>
  <c r="AN21" i="9"/>
  <c r="AS14" i="9"/>
  <c r="AX14" i="9"/>
  <c r="AN14" i="9"/>
  <c r="AI14" i="9"/>
  <c r="AD14" i="9"/>
  <c r="Y14" i="9"/>
  <c r="AM18" i="9"/>
  <c r="AH18" i="9"/>
  <c r="AC18" i="9"/>
  <c r="X18" i="9"/>
  <c r="AW18" i="9"/>
  <c r="AR18" i="9"/>
  <c r="AC20" i="9"/>
  <c r="AR20" i="9"/>
  <c r="X20" i="9"/>
  <c r="AW20" i="9"/>
  <c r="AM20" i="9"/>
  <c r="AH20" i="9"/>
  <c r="AM14" i="9"/>
  <c r="X14" i="9"/>
  <c r="AW14" i="9"/>
  <c r="AR14" i="9"/>
  <c r="AC14" i="9"/>
  <c r="AH14" i="9"/>
  <c r="AH15" i="9"/>
  <c r="AC15" i="9"/>
  <c r="AM15" i="9"/>
  <c r="X15" i="9"/>
  <c r="AW15" i="9"/>
  <c r="AR15" i="9"/>
  <c r="AM19" i="9"/>
  <c r="AC19" i="9"/>
  <c r="AW19" i="9"/>
  <c r="X19" i="9"/>
  <c r="AH19" i="9"/>
  <c r="AR19" i="9"/>
  <c r="AW13" i="9"/>
  <c r="AM13" i="9"/>
  <c r="AH13" i="9"/>
  <c r="X13" i="9"/>
  <c r="AR13" i="9"/>
  <c r="AC13" i="9"/>
  <c r="AR23" i="9"/>
  <c r="AH23" i="9"/>
  <c r="AW23" i="9"/>
  <c r="AM23" i="9"/>
  <c r="X23" i="9"/>
  <c r="AC23" i="9"/>
  <c r="AC16" i="9"/>
  <c r="AH16" i="9"/>
  <c r="AW16" i="9"/>
  <c r="X16" i="9"/>
  <c r="AM16" i="9"/>
  <c r="AR16" i="9"/>
  <c r="Y16" i="9"/>
  <c r="AX16" i="9"/>
  <c r="AN16" i="9"/>
  <c r="AI16" i="9"/>
  <c r="AD16" i="9"/>
  <c r="AS16" i="9"/>
  <c r="Y12" i="9"/>
  <c r="AI12" i="9"/>
  <c r="AD12" i="9"/>
  <c r="AX12" i="9"/>
  <c r="AN12" i="9"/>
  <c r="AS12" i="9"/>
  <c r="AR11" i="9"/>
  <c r="AM11" i="9"/>
  <c r="AW11" i="9"/>
  <c r="X11" i="9"/>
  <c r="AH11" i="9"/>
  <c r="AC11" i="9"/>
  <c r="AW22" i="9"/>
  <c r="AC22" i="9"/>
  <c r="AR22" i="9"/>
  <c r="AH22" i="9"/>
  <c r="X22" i="9"/>
  <c r="AM22" i="9"/>
  <c r="AS22" i="9"/>
  <c r="AD22" i="9"/>
  <c r="AX22" i="9"/>
  <c r="AN22" i="9"/>
  <c r="AI22" i="9"/>
  <c r="Y22" i="9"/>
  <c r="AC12" i="9"/>
  <c r="AM12" i="9"/>
  <c r="AR12" i="9"/>
  <c r="AH12" i="9"/>
  <c r="X12" i="9"/>
  <c r="AW12" i="9"/>
  <c r="AW17" i="9"/>
  <c r="X17" i="9"/>
  <c r="AM17" i="9"/>
  <c r="AH17" i="9"/>
  <c r="AC17" i="9"/>
  <c r="AR17" i="9"/>
  <c r="Q26" i="9"/>
  <c r="Q9" i="9" s="1"/>
  <c r="Q10" i="9"/>
  <c r="M10" i="9"/>
  <c r="M26" i="9"/>
  <c r="M9" i="9" s="1"/>
  <c r="E4" i="14" a="1"/>
  <c r="N10" i="9"/>
  <c r="N26" i="9"/>
  <c r="N9" i="9" s="1"/>
  <c r="BE21" i="9" l="1"/>
  <c r="BE23" i="9"/>
  <c r="BE14" i="9"/>
  <c r="BE12" i="9"/>
  <c r="BE15" i="9"/>
  <c r="BE24" i="9"/>
  <c r="BE16" i="9"/>
  <c r="BE17" i="9"/>
  <c r="BF12" i="9"/>
  <c r="BE19" i="9"/>
  <c r="BE20" i="9"/>
  <c r="BE13" i="9"/>
  <c r="BE22" i="9"/>
  <c r="BE18" i="9"/>
  <c r="BF11" i="9"/>
  <c r="BG16" i="9"/>
  <c r="BG18" i="9"/>
  <c r="BG12" i="9"/>
  <c r="BG19" i="9"/>
  <c r="BG17" i="9"/>
  <c r="BG14" i="9"/>
  <c r="BG24" i="9"/>
  <c r="BG20" i="9"/>
  <c r="BD24" i="9"/>
  <c r="BD20" i="9"/>
  <c r="BD18" i="9"/>
  <c r="BG11" i="9"/>
  <c r="BD17" i="9"/>
  <c r="BD11" i="9"/>
  <c r="BD23" i="9"/>
  <c r="BG23" i="9"/>
  <c r="BD13" i="9"/>
  <c r="BG21" i="9"/>
  <c r="BD19" i="9"/>
  <c r="BG22" i="9"/>
  <c r="BG13" i="9"/>
  <c r="BG15" i="9"/>
  <c r="BC23" i="9"/>
  <c r="BC20" i="9"/>
  <c r="BC15" i="9"/>
  <c r="BD15" i="9"/>
  <c r="BC12" i="9"/>
  <c r="BC18" i="9"/>
  <c r="BC11" i="9"/>
  <c r="BD12" i="9"/>
  <c r="BC22" i="9"/>
  <c r="BD16" i="9"/>
  <c r="BC16" i="9"/>
  <c r="BC17" i="9"/>
  <c r="BC13" i="9"/>
  <c r="BC19" i="9"/>
  <c r="BC14" i="9"/>
  <c r="BD21" i="9"/>
  <c r="BC24" i="9"/>
  <c r="BD22" i="9"/>
  <c r="BD14" i="9"/>
  <c r="BC21" i="9"/>
  <c r="E2" i="14" a="1"/>
  <c r="Z2" i="14" s="1"/>
  <c r="E4" i="14"/>
  <c r="E15" i="14" s="1"/>
  <c r="K4" i="14"/>
  <c r="K15" i="14" s="1"/>
  <c r="W4" i="14"/>
  <c r="W15" i="14" s="1"/>
  <c r="AC4" i="14"/>
  <c r="AC15" i="14" s="1"/>
  <c r="O4" i="14"/>
  <c r="O15" i="14" s="1"/>
  <c r="U4" i="14"/>
  <c r="U15" i="14" s="1"/>
  <c r="Z4" i="14"/>
  <c r="Z15" i="14" s="1"/>
  <c r="AB4" i="14"/>
  <c r="AB15" i="14" s="1"/>
  <c r="J4" i="14"/>
  <c r="J15" i="14" s="1"/>
  <c r="R4" i="14"/>
  <c r="R15" i="14" s="1"/>
  <c r="G4" i="14"/>
  <c r="G15" i="14" s="1"/>
  <c r="M4" i="14"/>
  <c r="M15" i="14" s="1"/>
  <c r="X4" i="14"/>
  <c r="X15" i="14" s="1"/>
  <c r="T4" i="14"/>
  <c r="T15" i="14" s="1"/>
  <c r="Y4" i="14"/>
  <c r="Y15" i="14" s="1"/>
  <c r="P4" i="14"/>
  <c r="P15" i="14" s="1"/>
  <c r="S4" i="14"/>
  <c r="S15" i="14" s="1"/>
  <c r="H4" i="14"/>
  <c r="H15" i="14" s="1"/>
  <c r="F4" i="14"/>
  <c r="F15" i="14" s="1"/>
  <c r="L4" i="14"/>
  <c r="L15" i="14" s="1"/>
  <c r="Q4" i="14"/>
  <c r="Q15" i="14" s="1"/>
  <c r="V4" i="14"/>
  <c r="V15" i="14" s="1"/>
  <c r="AA4" i="14"/>
  <c r="AA15" i="14" s="1"/>
  <c r="I4" i="14"/>
  <c r="I15" i="14" s="1"/>
  <c r="N4" i="14"/>
  <c r="N15" i="14" s="1"/>
  <c r="E4" i="13" a="1"/>
  <c r="O4" i="13" s="1"/>
  <c r="O15" i="13" s="1"/>
  <c r="BH11" i="9" l="1"/>
  <c r="BH23" i="9"/>
  <c r="BH24" i="9"/>
  <c r="BH19" i="9"/>
  <c r="BH18" i="9"/>
  <c r="BH20" i="9"/>
  <c r="BH13" i="9"/>
  <c r="BH17" i="9"/>
  <c r="BH21" i="9"/>
  <c r="BH15" i="9"/>
  <c r="BH22" i="9"/>
  <c r="BH14" i="9"/>
  <c r="BH16" i="9"/>
  <c r="BH12" i="9"/>
  <c r="O2" i="14"/>
  <c r="Q2" i="14"/>
  <c r="G2" i="14"/>
  <c r="J2" i="14"/>
  <c r="N2" i="14"/>
  <c r="R2" i="14"/>
  <c r="L2" i="14"/>
  <c r="V2" i="14"/>
  <c r="P2" i="14"/>
  <c r="AC2" i="14"/>
  <c r="F2" i="14"/>
  <c r="E2" i="14"/>
  <c r="Y2" i="14"/>
  <c r="I2" i="14"/>
  <c r="H2" i="14"/>
  <c r="S2" i="14"/>
  <c r="W2" i="14"/>
  <c r="K2" i="14"/>
  <c r="AB2" i="14"/>
  <c r="X2" i="14"/>
  <c r="T2" i="14"/>
  <c r="U2" i="14"/>
  <c r="AA2" i="14"/>
  <c r="M2" i="14"/>
  <c r="Q4" i="13"/>
  <c r="Q15" i="13" s="1"/>
  <c r="AC4" i="13"/>
  <c r="AC15" i="13" s="1"/>
  <c r="L4" i="13"/>
  <c r="L15" i="13" s="1"/>
  <c r="R4" i="13"/>
  <c r="R15" i="13" s="1"/>
  <c r="S4" i="13"/>
  <c r="S15" i="13" s="1"/>
  <c r="E4" i="13"/>
  <c r="E15" i="13" s="1"/>
  <c r="X4" i="13"/>
  <c r="X15" i="13" s="1"/>
  <c r="AB4" i="13"/>
  <c r="AB15" i="13" s="1"/>
  <c r="N4" i="13"/>
  <c r="N15" i="13" s="1"/>
  <c r="M4" i="13"/>
  <c r="M15" i="13" s="1"/>
  <c r="G4" i="13"/>
  <c r="G15" i="13" s="1"/>
  <c r="W4" i="13"/>
  <c r="W15" i="13" s="1"/>
  <c r="Y4" i="13"/>
  <c r="Y15" i="13" s="1"/>
  <c r="H4" i="13"/>
  <c r="H15" i="13" s="1"/>
  <c r="J4" i="13"/>
  <c r="J15" i="13" s="1"/>
  <c r="Z4" i="13"/>
  <c r="Z15" i="13" s="1"/>
  <c r="K4" i="13"/>
  <c r="K15" i="13" s="1"/>
  <c r="I4" i="13"/>
  <c r="I15" i="13" s="1"/>
  <c r="U4" i="13"/>
  <c r="U15" i="13" s="1"/>
  <c r="F4" i="13"/>
  <c r="F15" i="13" s="1"/>
  <c r="AA4" i="13"/>
  <c r="AA15" i="13" s="1"/>
  <c r="T4" i="13"/>
  <c r="T15" i="13" s="1"/>
  <c r="P4" i="13"/>
  <c r="P15" i="13" s="1"/>
  <c r="V4" i="13"/>
  <c r="V15" i="13" s="1"/>
  <c r="E2" i="13" a="1"/>
  <c r="E3" i="14" l="1" a="1"/>
  <c r="E4" i="11" a="1"/>
  <c r="T4" i="11" s="1"/>
  <c r="T15" i="11" s="1"/>
  <c r="E2" i="13"/>
  <c r="L2" i="13"/>
  <c r="T2" i="13"/>
  <c r="AB2" i="13"/>
  <c r="X2" i="13"/>
  <c r="V2" i="13"/>
  <c r="AA2" i="13"/>
  <c r="P2" i="13"/>
  <c r="N2" i="13"/>
  <c r="S2" i="13"/>
  <c r="H2" i="13"/>
  <c r="F2" i="13"/>
  <c r="K2" i="13"/>
  <c r="W2" i="13"/>
  <c r="AC2" i="13"/>
  <c r="Z2" i="13"/>
  <c r="O2" i="13"/>
  <c r="U2" i="13"/>
  <c r="J2" i="13"/>
  <c r="G2" i="13"/>
  <c r="M2" i="13"/>
  <c r="Y2" i="13"/>
  <c r="R2" i="13"/>
  <c r="I2" i="13"/>
  <c r="Q2" i="13"/>
  <c r="E3" i="13" l="1" a="1"/>
  <c r="I3" i="13" s="1"/>
  <c r="I14" i="13" s="1"/>
  <c r="T3" i="14"/>
  <c r="T14" i="14" s="1"/>
  <c r="AB3" i="14"/>
  <c r="AB14" i="14" s="1"/>
  <c r="K3" i="14"/>
  <c r="K14" i="14" s="1"/>
  <c r="G3" i="14"/>
  <c r="G14" i="14" s="1"/>
  <c r="L3" i="14"/>
  <c r="L14" i="14" s="1"/>
  <c r="H3" i="14"/>
  <c r="H14" i="14" s="1"/>
  <c r="Q3" i="14"/>
  <c r="Q14" i="14" s="1"/>
  <c r="E3" i="14"/>
  <c r="E14" i="14" s="1"/>
  <c r="R3" i="14"/>
  <c r="R14" i="14" s="1"/>
  <c r="AC3" i="14"/>
  <c r="AC14" i="14" s="1"/>
  <c r="I3" i="14"/>
  <c r="I14" i="14" s="1"/>
  <c r="V3" i="14"/>
  <c r="V14" i="14" s="1"/>
  <c r="J3" i="14"/>
  <c r="J14" i="14" s="1"/>
  <c r="N3" i="14"/>
  <c r="N14" i="14" s="1"/>
  <c r="X3" i="14"/>
  <c r="X14" i="14" s="1"/>
  <c r="W3" i="14"/>
  <c r="W14" i="14" s="1"/>
  <c r="S3" i="14"/>
  <c r="S14" i="14" s="1"/>
  <c r="P3" i="14"/>
  <c r="P14" i="14" s="1"/>
  <c r="U3" i="14"/>
  <c r="U14" i="14" s="1"/>
  <c r="F3" i="14"/>
  <c r="F14" i="14" s="1"/>
  <c r="M3" i="14"/>
  <c r="M14" i="14" s="1"/>
  <c r="Y3" i="14"/>
  <c r="Y14" i="14" s="1"/>
  <c r="O3" i="14"/>
  <c r="O14" i="14" s="1"/>
  <c r="AA3" i="14"/>
  <c r="AA14" i="14" s="1"/>
  <c r="Z3" i="14"/>
  <c r="Z14" i="14" s="1"/>
  <c r="J4" i="11"/>
  <c r="J15" i="11" s="1"/>
  <c r="M4" i="11"/>
  <c r="M15" i="11" s="1"/>
  <c r="Y4" i="11"/>
  <c r="Y15" i="11" s="1"/>
  <c r="AA4" i="11"/>
  <c r="AA15" i="11" s="1"/>
  <c r="AC4" i="11"/>
  <c r="AC15" i="11" s="1"/>
  <c r="P4" i="11"/>
  <c r="P15" i="11" s="1"/>
  <c r="H4" i="11"/>
  <c r="H15" i="11" s="1"/>
  <c r="U4" i="11"/>
  <c r="U15" i="11" s="1"/>
  <c r="K4" i="11"/>
  <c r="K15" i="11" s="1"/>
  <c r="X4" i="11"/>
  <c r="X15" i="11" s="1"/>
  <c r="G4" i="11"/>
  <c r="G15" i="11" s="1"/>
  <c r="W4" i="11"/>
  <c r="W15" i="11" s="1"/>
  <c r="E4" i="11"/>
  <c r="E15" i="11" s="1"/>
  <c r="V4" i="11"/>
  <c r="V15" i="11" s="1"/>
  <c r="F4" i="11"/>
  <c r="F15" i="11" s="1"/>
  <c r="Z4" i="11"/>
  <c r="Z15" i="11" s="1"/>
  <c r="O4" i="11"/>
  <c r="O15" i="11" s="1"/>
  <c r="AB4" i="11"/>
  <c r="AB15" i="11" s="1"/>
  <c r="Q4" i="11"/>
  <c r="Q15" i="11" s="1"/>
  <c r="I4" i="11"/>
  <c r="I15" i="11" s="1"/>
  <c r="E2" i="11" a="1"/>
  <c r="T2" i="11" s="1"/>
  <c r="R4" i="11"/>
  <c r="R15" i="11" s="1"/>
  <c r="N4" i="11"/>
  <c r="N15" i="11" s="1"/>
  <c r="S4" i="11"/>
  <c r="S15" i="11" s="1"/>
  <c r="L4" i="11"/>
  <c r="L15" i="11" s="1"/>
  <c r="M3" i="13" l="1"/>
  <c r="M14" i="13" s="1"/>
  <c r="S3" i="13"/>
  <c r="S14" i="13" s="1"/>
  <c r="AA3" i="13"/>
  <c r="AA14" i="13" s="1"/>
  <c r="Q3" i="13"/>
  <c r="Q14" i="13" s="1"/>
  <c r="Z3" i="13"/>
  <c r="Z14" i="13" s="1"/>
  <c r="U3" i="13"/>
  <c r="U14" i="13" s="1"/>
  <c r="K3" i="13"/>
  <c r="K14" i="13" s="1"/>
  <c r="O3" i="13"/>
  <c r="O14" i="13" s="1"/>
  <c r="Y3" i="13"/>
  <c r="Y14" i="13" s="1"/>
  <c r="R3" i="13"/>
  <c r="R14" i="13" s="1"/>
  <c r="AC3" i="13"/>
  <c r="AC14" i="13" s="1"/>
  <c r="E3" i="13"/>
  <c r="E14" i="13" s="1"/>
  <c r="H3" i="13"/>
  <c r="H14" i="13" s="1"/>
  <c r="F3" i="13"/>
  <c r="F14" i="13" s="1"/>
  <c r="AB3" i="13"/>
  <c r="AB14" i="13" s="1"/>
  <c r="W3" i="13"/>
  <c r="W14" i="13" s="1"/>
  <c r="X3" i="13"/>
  <c r="X14" i="13" s="1"/>
  <c r="P3" i="13"/>
  <c r="P14" i="13" s="1"/>
  <c r="N3" i="13"/>
  <c r="N14" i="13" s="1"/>
  <c r="J3" i="13"/>
  <c r="J14" i="13" s="1"/>
  <c r="T3" i="13"/>
  <c r="T14" i="13" s="1"/>
  <c r="L3" i="13"/>
  <c r="L14" i="13" s="1"/>
  <c r="G3" i="13"/>
  <c r="G14" i="13" s="1"/>
  <c r="V3" i="13"/>
  <c r="V14" i="13" s="1"/>
  <c r="AB2" i="11"/>
  <c r="U2" i="11"/>
  <c r="O2" i="11"/>
  <c r="N2" i="11"/>
  <c r="Q2" i="11"/>
  <c r="M2" i="11"/>
  <c r="R2" i="11"/>
  <c r="F2" i="11"/>
  <c r="I2" i="11"/>
  <c r="J2" i="11"/>
  <c r="S2" i="11"/>
  <c r="H2" i="11"/>
  <c r="V2" i="11"/>
  <c r="K2" i="11"/>
  <c r="W2" i="11"/>
  <c r="E2" i="11"/>
  <c r="P2" i="11"/>
  <c r="L2" i="11"/>
  <c r="AC2" i="11"/>
  <c r="X2" i="11"/>
  <c r="Y2" i="11"/>
  <c r="G2" i="11"/>
  <c r="Z2" i="11"/>
  <c r="AA2" i="11"/>
  <c r="E3" i="11" l="1" a="1"/>
  <c r="U3" i="11" s="1"/>
  <c r="U14" i="11" s="1"/>
  <c r="AA3" i="11" l="1"/>
  <c r="AA14" i="11" s="1"/>
  <c r="R3" i="11"/>
  <c r="R14" i="11" s="1"/>
  <c r="I3" i="11"/>
  <c r="I14" i="11" s="1"/>
  <c r="S3" i="11"/>
  <c r="S14" i="11" s="1"/>
  <c r="L3" i="11"/>
  <c r="L14" i="11" s="1"/>
  <c r="P3" i="11"/>
  <c r="P14" i="11" s="1"/>
  <c r="AC3" i="11"/>
  <c r="AC14" i="11" s="1"/>
  <c r="G3" i="11"/>
  <c r="G14" i="11" s="1"/>
  <c r="V3" i="11"/>
  <c r="V14" i="11" s="1"/>
  <c r="H3" i="11"/>
  <c r="H14" i="11" s="1"/>
  <c r="Z3" i="11"/>
  <c r="Z14" i="11" s="1"/>
  <c r="W3" i="11"/>
  <c r="W14" i="11" s="1"/>
  <c r="T3" i="11"/>
  <c r="T14" i="11" s="1"/>
  <c r="M3" i="11"/>
  <c r="M14" i="11" s="1"/>
  <c r="O3" i="11"/>
  <c r="O14" i="11" s="1"/>
  <c r="J3" i="11"/>
  <c r="J14" i="11" s="1"/>
  <c r="AB3" i="11"/>
  <c r="AB14" i="11" s="1"/>
  <c r="Y3" i="11"/>
  <c r="Y14" i="11" s="1"/>
  <c r="K3" i="11"/>
  <c r="K14" i="11" s="1"/>
  <c r="N3" i="11"/>
  <c r="N14" i="11" s="1"/>
  <c r="F3" i="11"/>
  <c r="F14" i="11" s="1"/>
  <c r="E3" i="11"/>
  <c r="E14" i="11" s="1"/>
  <c r="Q3" i="11"/>
  <c r="Q14" i="11" s="1"/>
  <c r="X3" i="11"/>
  <c r="X14" i="11" s="1"/>
</calcChain>
</file>

<file path=xl/sharedStrings.xml><?xml version="1.0" encoding="utf-8"?>
<sst xmlns="http://schemas.openxmlformats.org/spreadsheetml/2006/main" count="724" uniqueCount="209">
  <si>
    <t>İLİŞKİLENDİRME MATRİSİ</t>
  </si>
  <si>
    <t>PROGRAM YETERLİLİKLERİ DAĞILIM (%)</t>
  </si>
  <si>
    <t>ÖĞRENİM KAZANIMLARI DAĞILIMI (%)</t>
  </si>
  <si>
    <t>Ö1</t>
  </si>
  <si>
    <t>Ö2</t>
  </si>
  <si>
    <t>Ö3</t>
  </si>
  <si>
    <t>Toplam</t>
  </si>
  <si>
    <t xml:space="preserve">Toplam (Ö1) </t>
  </si>
  <si>
    <t>Toplam (Ö2)</t>
  </si>
  <si>
    <t>Toplam (Ö3)</t>
  </si>
  <si>
    <t>Mevcut Toplam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</si>
  <si>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</si>
  <si>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</si>
  <si>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</si>
  <si>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</si>
  <si>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</si>
  <si>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</si>
  <si>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</si>
  <si>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</si>
  <si>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</si>
  <si>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</si>
  <si>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</si>
  <si>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</si>
  <si>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</si>
  <si>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</si>
  <si>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</si>
  <si>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</si>
  <si>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</si>
  <si>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</si>
  <si>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</si>
  <si>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</si>
  <si>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</si>
  <si>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</si>
  <si>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</si>
  <si>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</si>
  <si>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</si>
  <si>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Ağırlık</t>
  </si>
  <si>
    <t>Not Ort.</t>
  </si>
  <si>
    <t xml:space="preserve">Ödev </t>
  </si>
  <si>
    <t>Final</t>
  </si>
  <si>
    <t>Derse Katılım/
Devam</t>
  </si>
  <si>
    <t>Ders içi Etkinlik</t>
  </si>
  <si>
    <t>Uygulama</t>
  </si>
  <si>
    <t>HEDEF</t>
  </si>
  <si>
    <t>Nihai Puan</t>
  </si>
  <si>
    <t>Hedef</t>
  </si>
  <si>
    <t>Puan</t>
  </si>
  <si>
    <t>DERS</t>
  </si>
  <si>
    <t>İLF329</t>
  </si>
  <si>
    <t>İlişki Sayısı</t>
  </si>
  <si>
    <t>Program Yeterlilikleri</t>
  </si>
  <si>
    <t>Gerçekleşme Oranı</t>
  </si>
  <si>
    <t>İlişki Oranı</t>
  </si>
  <si>
    <t>ATA201</t>
  </si>
  <si>
    <t>ATA202</t>
  </si>
  <si>
    <t>BTU100</t>
  </si>
  <si>
    <t>CENG243</t>
  </si>
  <si>
    <t>CENG244</t>
  </si>
  <si>
    <t>EİLF201</t>
  </si>
  <si>
    <t>EİLF202</t>
  </si>
  <si>
    <t>EİLF203</t>
  </si>
  <si>
    <t>EİLF204</t>
  </si>
  <si>
    <t>EİLF206</t>
  </si>
  <si>
    <t>EİLF301</t>
  </si>
  <si>
    <t>EİLF302</t>
  </si>
  <si>
    <t>EİLF303</t>
  </si>
  <si>
    <t>EİLF304</t>
  </si>
  <si>
    <t>EİLF305</t>
  </si>
  <si>
    <t>EİLF306</t>
  </si>
  <si>
    <t>EİLF401</t>
  </si>
  <si>
    <t>EİLF402</t>
  </si>
  <si>
    <t>EİLF403</t>
  </si>
  <si>
    <t>EİLF404</t>
  </si>
  <si>
    <t>EİLF405</t>
  </si>
  <si>
    <t>EİLF406</t>
  </si>
  <si>
    <t>EİLF407</t>
  </si>
  <si>
    <t>EİLF408</t>
  </si>
  <si>
    <t>EİLF409</t>
  </si>
  <si>
    <t>EİLF411</t>
  </si>
  <si>
    <t>ENG143</t>
  </si>
  <si>
    <t>ENG144</t>
  </si>
  <si>
    <t>ENG300</t>
  </si>
  <si>
    <t>ENG323</t>
  </si>
  <si>
    <t>ENG324</t>
  </si>
  <si>
    <t>ENG350</t>
  </si>
  <si>
    <t>ENG400</t>
  </si>
  <si>
    <t>ENG413</t>
  </si>
  <si>
    <t>ENG414</t>
  </si>
  <si>
    <t>ENG423</t>
  </si>
  <si>
    <t>ENG424</t>
  </si>
  <si>
    <t>ENG450</t>
  </si>
  <si>
    <t>GSBHSH</t>
  </si>
  <si>
    <t>HİT121</t>
  </si>
  <si>
    <t>HİT122</t>
  </si>
  <si>
    <t>HİT221</t>
  </si>
  <si>
    <t>HİT222</t>
  </si>
  <si>
    <t>HİT223</t>
  </si>
  <si>
    <t>HİT224</t>
  </si>
  <si>
    <t>HİT225</t>
  </si>
  <si>
    <t>HİT321</t>
  </si>
  <si>
    <t>HİT322</t>
  </si>
  <si>
    <t>HİT323</t>
  </si>
  <si>
    <t>HİT324</t>
  </si>
  <si>
    <t>HİT325</t>
  </si>
  <si>
    <t>HİT326</t>
  </si>
  <si>
    <t>HİT421</t>
  </si>
  <si>
    <t>HİT422</t>
  </si>
  <si>
    <t>HİT423</t>
  </si>
  <si>
    <t>HİT424</t>
  </si>
  <si>
    <t>HİT426</t>
  </si>
  <si>
    <t>HİT428</t>
  </si>
  <si>
    <t>HİT430</t>
  </si>
  <si>
    <t>HİT432</t>
  </si>
  <si>
    <t>İLF121</t>
  </si>
  <si>
    <t>İLF122</t>
  </si>
  <si>
    <t>İLF123</t>
  </si>
  <si>
    <t>İLF124</t>
  </si>
  <si>
    <t>İLF125</t>
  </si>
  <si>
    <t>İLF126</t>
  </si>
  <si>
    <t>İLF221</t>
  </si>
  <si>
    <t>İLF222</t>
  </si>
  <si>
    <t>İLF223</t>
  </si>
  <si>
    <t>İLF224</t>
  </si>
  <si>
    <t>İLF225</t>
  </si>
  <si>
    <t>İLF226</t>
  </si>
  <si>
    <t>İLF228</t>
  </si>
  <si>
    <t>İLF291</t>
  </si>
  <si>
    <t>İLF300</t>
  </si>
  <si>
    <t>İLF321</t>
  </si>
  <si>
    <t>İLF322</t>
  </si>
  <si>
    <t>İLF323</t>
  </si>
  <si>
    <t>İLF324</t>
  </si>
  <si>
    <t>İLF325</t>
  </si>
  <si>
    <t>İLF326</t>
  </si>
  <si>
    <t>İLF327</t>
  </si>
  <si>
    <t>İLF328</t>
  </si>
  <si>
    <t>İLF330</t>
  </si>
  <si>
    <t>İLF377</t>
  </si>
  <si>
    <t>İLF421</t>
  </si>
  <si>
    <t>İLF422</t>
  </si>
  <si>
    <t>İLF423</t>
  </si>
  <si>
    <t>İLF424</t>
  </si>
  <si>
    <t>İLF425</t>
  </si>
  <si>
    <t>İLF426</t>
  </si>
  <si>
    <t>İLF428</t>
  </si>
  <si>
    <t>İTA121</t>
  </si>
  <si>
    <t>İTA128</t>
  </si>
  <si>
    <t>İTA230</t>
  </si>
  <si>
    <t>İTA241</t>
  </si>
  <si>
    <t>İTA242</t>
  </si>
  <si>
    <t>ORY100</t>
  </si>
  <si>
    <t>RTS121</t>
  </si>
  <si>
    <t>RTS123</t>
  </si>
  <si>
    <t>RTS128</t>
  </si>
  <si>
    <t>RTS221</t>
  </si>
  <si>
    <t>RTS224</t>
  </si>
  <si>
    <t>RTS226</t>
  </si>
  <si>
    <t>RTS228</t>
  </si>
  <si>
    <t>RTS321</t>
  </si>
  <si>
    <t>RTS322</t>
  </si>
  <si>
    <t>RTS324</t>
  </si>
  <si>
    <t>RTS327</t>
  </si>
  <si>
    <t>RTS329</t>
  </si>
  <si>
    <t>RTS330</t>
  </si>
  <si>
    <t>RTS332</t>
  </si>
  <si>
    <t>RTS333</t>
  </si>
  <si>
    <t>RTS334</t>
  </si>
  <si>
    <t>RTS337</t>
  </si>
  <si>
    <t>RTS338</t>
  </si>
  <si>
    <t>RTS339</t>
  </si>
  <si>
    <t>RTS377</t>
  </si>
  <si>
    <t>RTS421</t>
  </si>
  <si>
    <t>RTS422</t>
  </si>
  <si>
    <t>RTS423</t>
  </si>
  <si>
    <t>RTS424</t>
  </si>
  <si>
    <t>RTS425</t>
  </si>
  <si>
    <t>RTS427</t>
  </si>
  <si>
    <t>RTS429</t>
  </si>
  <si>
    <t>RTS430</t>
  </si>
  <si>
    <t>RTS431</t>
  </si>
  <si>
    <t>RTS432</t>
  </si>
  <si>
    <t>RTS433</t>
  </si>
  <si>
    <t>RTS434</t>
  </si>
  <si>
    <t>RTS478</t>
  </si>
  <si>
    <t>TÜRK101</t>
  </si>
  <si>
    <t>TÜRK102</t>
  </si>
  <si>
    <t>TOPLAM AĞIRLIK</t>
  </si>
  <si>
    <t>BÖLÜM</t>
  </si>
  <si>
    <t>SINIF</t>
  </si>
  <si>
    <t>HİT</t>
  </si>
  <si>
    <t>İTA</t>
  </si>
  <si>
    <t>RTS</t>
  </si>
  <si>
    <t>Ö4</t>
  </si>
  <si>
    <t>Ö5</t>
  </si>
  <si>
    <t>Toplam (Ö4)</t>
  </si>
  <si>
    <t>Toplam (Ö5)</t>
  </si>
  <si>
    <t>Ara Sınav</t>
  </si>
  <si>
    <t xml:space="preserve">Not: Sarı noktanın üzerine gelip yapıştırınız (ctrl + v) </t>
  </si>
  <si>
    <t>Doküman No</t>
  </si>
  <si>
    <t>Yayın Tarihi</t>
  </si>
  <si>
    <t>Revizyon Tarihi</t>
  </si>
  <si>
    <t>00.00.0000</t>
  </si>
  <si>
    <t>Revizyon No</t>
  </si>
  <si>
    <t>Sayfa</t>
  </si>
  <si>
    <t>SOSYAL BİLİMLER MESLEK YÜKSEKOKULU 
ÖLÇME VE DEĞERLENDİRME VERİ GİRİŞ FORMU</t>
  </si>
  <si>
    <t>SB.FRM.023</t>
  </si>
  <si>
    <t>Ders Sorumlusu İmza</t>
  </si>
  <si>
    <t>PROGRAM ADI</t>
  </si>
  <si>
    <t>DERS KODU VE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</si>
</sst>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2"/>
      <color rgb="FF0000FF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12"/>
      <color theme="0"/>
      <name val="Arial"/>
      <family val="2"/>
      <charset val="162"/>
    </font>
    <font>
      <b/>
      <sz val="12"/>
      <color rgb="FF74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rgb="FF740000"/>
      <name val="Arial"/>
      <family val="2"/>
      <charset val="162"/>
    </font>
    <font>
      <b/>
      <sz val="11"/>
      <color theme="9" tint="-0.499984740745262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0000FF"/>
      <name val="Arial"/>
      <family val="2"/>
      <charset val="162"/>
    </font>
    <font>
      <sz val="7"/>
      <color theme="1"/>
      <name val="Verdana"/>
      <family val="2"/>
      <charset val="162"/>
    </font>
    <font>
      <sz val="8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b/>
      <sz val="12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FF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40000"/>
      <name val="Calibri"/>
      <family val="2"/>
      <charset val="162"/>
      <scheme val="minor"/>
    </font>
    <font>
      <b/>
      <sz val="12"/>
      <color theme="9" tint="-0.49998474074526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9"/>
      <color theme="1"/>
      <name val="Verdana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0058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/>
    <xf numFmtId="0" fontId="3" fillId="15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11" fillId="15" borderId="1" xfId="0" applyFont="1" applyFill="1" applyBorder="1" applyAlignment="1">
      <alignment horizontal="left" vertical="center" wrapText="1"/>
    </xf>
    <xf numFmtId="2" fontId="12" fillId="15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15" borderId="1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2" fontId="12" fillId="18" borderId="0" xfId="0" applyNumberFormat="1" applyFont="1" applyFill="1" applyAlignment="1">
      <alignment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15" borderId="0" xfId="0" applyFont="1" applyFill="1"/>
    <xf numFmtId="10" fontId="11" fillId="19" borderId="1" xfId="0" applyNumberFormat="1" applyFont="1" applyFill="1" applyBorder="1" applyAlignment="1">
      <alignment vertical="center" wrapText="1"/>
    </xf>
    <xf numFmtId="0" fontId="6" fillId="15" borderId="0" xfId="0" applyFont="1" applyFill="1" applyAlignment="1">
      <alignment horizontal="center" vertical="center" wrapText="1"/>
    </xf>
    <xf numFmtId="2" fontId="11" fillId="15" borderId="0" xfId="0" applyNumberFormat="1" applyFont="1" applyFill="1" applyAlignment="1">
      <alignment vertical="center" wrapText="1"/>
    </xf>
    <xf numFmtId="0" fontId="5" fillId="20" borderId="10" xfId="0" applyFont="1" applyFill="1" applyBorder="1" applyAlignment="1">
      <alignment vertical="center" wrapText="1"/>
    </xf>
    <xf numFmtId="1" fontId="5" fillId="20" borderId="10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5" fillId="20" borderId="11" xfId="0" applyFont="1" applyFill="1" applyBorder="1" applyAlignment="1">
      <alignment vertical="center" wrapText="1"/>
    </xf>
    <xf numFmtId="1" fontId="5" fillId="20" borderId="11" xfId="0" applyNumberFormat="1" applyFont="1" applyFill="1" applyBorder="1" applyAlignment="1">
      <alignment vertical="center" wrapText="1"/>
    </xf>
    <xf numFmtId="0" fontId="5" fillId="8" borderId="11" xfId="0" applyFont="1" applyFill="1" applyBorder="1" applyAlignment="1">
      <alignment vertical="center" wrapText="1"/>
    </xf>
    <xf numFmtId="1" fontId="5" fillId="8" borderId="11" xfId="0" applyNumberFormat="1" applyFont="1" applyFill="1" applyBorder="1" applyAlignment="1">
      <alignment vertical="center" wrapText="1"/>
    </xf>
    <xf numFmtId="0" fontId="10" fillId="15" borderId="2" xfId="0" applyFont="1" applyFill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164" fontId="12" fillId="15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0" fontId="3" fillId="21" borderId="1" xfId="0" applyNumberFormat="1" applyFont="1" applyFill="1" applyBorder="1" applyAlignment="1">
      <alignment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vertical="center"/>
    </xf>
    <xf numFmtId="0" fontId="11" fillId="23" borderId="1" xfId="0" applyFont="1" applyFill="1" applyBorder="1" applyAlignment="1">
      <alignment vertical="center" wrapText="1"/>
    </xf>
    <xf numFmtId="0" fontId="3" fillId="23" borderId="1" xfId="0" applyFont="1" applyFill="1" applyBorder="1" applyAlignment="1">
      <alignment vertical="center" wrapText="1"/>
    </xf>
    <xf numFmtId="0" fontId="3" fillId="23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left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164" fontId="15" fillId="15" borderId="1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0" fillId="19" borderId="1" xfId="0" applyFill="1" applyBorder="1"/>
    <xf numFmtId="0" fontId="17" fillId="19" borderId="1" xfId="0" applyFont="1" applyFill="1" applyBorder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0" borderId="0" xfId="0" applyFont="1"/>
    <xf numFmtId="0" fontId="21" fillId="8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vertical="center"/>
    </xf>
    <xf numFmtId="0" fontId="20" fillId="10" borderId="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20" fillId="22" borderId="15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vertical="center" wrapText="1"/>
    </xf>
    <xf numFmtId="9" fontId="23" fillId="15" borderId="5" xfId="0" applyNumberFormat="1" applyFont="1" applyFill="1" applyBorder="1" applyAlignment="1">
      <alignment horizontal="center" vertical="center"/>
    </xf>
    <xf numFmtId="9" fontId="25" fillId="8" borderId="16" xfId="0" applyNumberFormat="1" applyFont="1" applyFill="1" applyBorder="1" applyAlignment="1">
      <alignment horizontal="center" vertical="center" wrapText="1"/>
    </xf>
    <xf numFmtId="0" fontId="20" fillId="16" borderId="7" xfId="0" applyFont="1" applyFill="1" applyBorder="1" applyAlignment="1">
      <alignment vertical="center" wrapText="1"/>
    </xf>
    <xf numFmtId="0" fontId="20" fillId="9" borderId="9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9" fontId="26" fillId="0" borderId="1" xfId="1" applyNumberFormat="1" applyFont="1" applyBorder="1" applyAlignment="1">
      <alignment horizontal="center" vertical="center" wrapText="1"/>
    </xf>
    <xf numFmtId="2" fontId="23" fillId="0" borderId="17" xfId="1" applyNumberFormat="1" applyFont="1" applyBorder="1" applyAlignment="1">
      <alignment horizontal="center" vertical="center" wrapText="1"/>
    </xf>
    <xf numFmtId="2" fontId="27" fillId="0" borderId="17" xfId="1" applyNumberFormat="1" applyFont="1" applyBorder="1" applyAlignment="1">
      <alignment horizontal="center" vertical="center" wrapText="1"/>
    </xf>
    <xf numFmtId="2" fontId="21" fillId="17" borderId="12" xfId="0" applyNumberFormat="1" applyFont="1" applyFill="1" applyBorder="1" applyAlignment="1">
      <alignment horizontal="center" vertical="center"/>
    </xf>
    <xf numFmtId="2" fontId="21" fillId="17" borderId="3" xfId="0" applyNumberFormat="1" applyFont="1" applyFill="1" applyBorder="1" applyAlignment="1">
      <alignment horizontal="center" vertical="center"/>
    </xf>
    <xf numFmtId="164" fontId="21" fillId="19" borderId="3" xfId="0" applyNumberFormat="1" applyFont="1" applyFill="1" applyBorder="1"/>
    <xf numFmtId="164" fontId="21" fillId="5" borderId="15" xfId="0" applyNumberFormat="1" applyFont="1" applyFill="1" applyBorder="1"/>
    <xf numFmtId="2" fontId="22" fillId="0" borderId="0" xfId="0" applyNumberFormat="1" applyFont="1"/>
    <xf numFmtId="2" fontId="27" fillId="0" borderId="4" xfId="1" applyNumberFormat="1" applyFont="1" applyBorder="1" applyAlignment="1">
      <alignment horizontal="center" vertical="center" wrapText="1"/>
    </xf>
    <xf numFmtId="2" fontId="21" fillId="17" borderId="6" xfId="0" applyNumberFormat="1" applyFont="1" applyFill="1" applyBorder="1" applyAlignment="1">
      <alignment horizontal="center" vertical="center"/>
    </xf>
    <xf numFmtId="2" fontId="21" fillId="17" borderId="1" xfId="0" applyNumberFormat="1" applyFont="1" applyFill="1" applyBorder="1" applyAlignment="1">
      <alignment horizontal="center" vertical="center"/>
    </xf>
    <xf numFmtId="164" fontId="21" fillId="19" borderId="1" xfId="0" applyNumberFormat="1" applyFont="1" applyFill="1" applyBorder="1"/>
    <xf numFmtId="164" fontId="21" fillId="5" borderId="18" xfId="0" applyNumberFormat="1" applyFont="1" applyFill="1" applyBorder="1"/>
    <xf numFmtId="9" fontId="21" fillId="8" borderId="1" xfId="0" applyNumberFormat="1" applyFont="1" applyFill="1" applyBorder="1" applyAlignment="1">
      <alignment horizontal="center" vertical="center"/>
    </xf>
    <xf numFmtId="0" fontId="22" fillId="15" borderId="0" xfId="0" applyFont="1" applyFill="1"/>
    <xf numFmtId="9" fontId="23" fillId="0" borderId="5" xfId="0" applyNumberFormat="1" applyFont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vertical="center" wrapText="1"/>
    </xf>
    <xf numFmtId="0" fontId="0" fillId="8" borderId="0" xfId="0" applyFill="1"/>
    <xf numFmtId="0" fontId="21" fillId="8" borderId="0" xfId="0" applyFont="1" applyFill="1"/>
    <xf numFmtId="9" fontId="20" fillId="7" borderId="1" xfId="0" applyNumberFormat="1" applyFont="1" applyFill="1" applyBorder="1" applyAlignment="1">
      <alignment horizontal="center" vertical="center" wrapText="1"/>
    </xf>
    <xf numFmtId="9" fontId="20" fillId="7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vertical="center" wrapText="1"/>
    </xf>
    <xf numFmtId="9" fontId="21" fillId="6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30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8" borderId="1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left"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14" borderId="19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4" fillId="15" borderId="21" xfId="0" applyFont="1" applyFill="1" applyBorder="1" applyAlignment="1">
      <alignment horizontal="center" vertical="center" wrapText="1"/>
    </xf>
    <xf numFmtId="0" fontId="24" fillId="15" borderId="22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/>
    </xf>
    <xf numFmtId="0" fontId="20" fillId="16" borderId="24" xfId="0" applyFont="1" applyFill="1" applyBorder="1" applyAlignment="1">
      <alignment horizontal="center" vertical="center"/>
    </xf>
    <xf numFmtId="0" fontId="20" fillId="16" borderId="25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20" fillId="14" borderId="5" xfId="0" applyFont="1" applyFill="1" applyBorder="1" applyAlignment="1">
      <alignment horizontal="center" vertical="center" wrapText="1"/>
    </xf>
    <xf numFmtId="0" fontId="20" fillId="13" borderId="19" xfId="0" applyFont="1" applyFill="1" applyBorder="1" applyAlignment="1">
      <alignment horizontal="center" vertical="center" wrapText="1"/>
    </xf>
    <xf numFmtId="0" fontId="20" fillId="13" borderId="20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center" vertical="center"/>
    </xf>
    <xf numFmtId="14" fontId="29" fillId="0" borderId="25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1" fontId="29" fillId="0" borderId="2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19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FF"/>
      <color rgb="FF9900CC"/>
      <color rgb="FFE3C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'BÖLÜM DEĞERLENDİRME(HİT)'!$D$14</c:f>
              <c:strCache>
                <c:ptCount val="1"/>
                <c:pt idx="0">
                  <c:v>Gerçekleşme Oranı</c:v>
                </c:pt>
              </c:strCache>
            </c:strRef>
          </c:tx>
          <c:spPr>
            <a:solidFill>
              <a:srgbClr val="0091C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rgbClr val="ABCDFF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DEĞERLENDİRME(HİT)'!$E$13:$AC$13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DEĞERLENDİRME(HİT)'!$E$14:$AC$14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902-B3E9-8445002D822F}"/>
            </c:ext>
          </c:extLst>
        </c:ser>
        <c:ser>
          <c:idx val="1"/>
          <c:order val="1"/>
          <c:tx>
            <c:strRef>
              <c:f>'BÖLÜM DEĞERLENDİRME(HİT)'!$D$15</c:f>
              <c:strCache>
                <c:ptCount val="1"/>
                <c:pt idx="0">
                  <c:v>İlişki Oranı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DEĞERLENDİRME(HİT)'!$E$13:$AC$13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DEĞERLENDİRME(HİT)'!$E$15:$AC$15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2-4902-B3E9-8445002D8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605520"/>
        <c:axId val="893601776"/>
      </c:barChart>
      <c:catAx>
        <c:axId val="8936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FFFF00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893601776"/>
        <c:crosses val="autoZero"/>
        <c:auto val="1"/>
        <c:lblAlgn val="ctr"/>
        <c:lblOffset val="100"/>
        <c:noMultiLvlLbl val="0"/>
      </c:catAx>
      <c:valAx>
        <c:axId val="89360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tr-TR"/>
          </a:p>
        </c:txPr>
        <c:crossAx val="89360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'BÖLÜM DEĞERLENDİRME(İTA)'!$D$14</c:f>
              <c:strCache>
                <c:ptCount val="1"/>
                <c:pt idx="0">
                  <c:v>Gerçekleşme Oranı</c:v>
                </c:pt>
              </c:strCache>
            </c:strRef>
          </c:tx>
          <c:spPr>
            <a:solidFill>
              <a:srgbClr val="0091C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rgbClr val="ABCDFF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DEĞERLENDİRME(İTA)'!$E$13:$AC$13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DEĞERLENDİRME(İTA)'!$E$14:$AC$14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148-A8D3-F48B804258B0}"/>
            </c:ext>
          </c:extLst>
        </c:ser>
        <c:ser>
          <c:idx val="1"/>
          <c:order val="1"/>
          <c:tx>
            <c:strRef>
              <c:f>'BÖLÜM DEĞERLENDİRME(İTA)'!$D$15</c:f>
              <c:strCache>
                <c:ptCount val="1"/>
                <c:pt idx="0">
                  <c:v>İlişki Oranı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DEĞERLENDİRME(İTA)'!$E$13:$AC$13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DEĞERLENDİRME(İTA)'!$E$15:$AC$15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E-4148-A8D3-F48B804258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605520"/>
        <c:axId val="893601776"/>
      </c:barChart>
      <c:catAx>
        <c:axId val="8936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FFFF00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893601776"/>
        <c:crosses val="autoZero"/>
        <c:auto val="1"/>
        <c:lblAlgn val="ctr"/>
        <c:lblOffset val="100"/>
        <c:noMultiLvlLbl val="0"/>
      </c:catAx>
      <c:valAx>
        <c:axId val="89360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tr-TR"/>
          </a:p>
        </c:txPr>
        <c:crossAx val="89360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'BÖLÜM DEĞERLENDİRME(sbmyo)'!$D$14</c:f>
              <c:strCache>
                <c:ptCount val="1"/>
                <c:pt idx="0">
                  <c:v>Gerçekleşme Oranı</c:v>
                </c:pt>
              </c:strCache>
            </c:strRef>
          </c:tx>
          <c:spPr>
            <a:solidFill>
              <a:srgbClr val="0091C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solidFill>
                <a:srgbClr val="ABCDFF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DEĞERLENDİRME(sbmyo)'!$E$13:$AC$13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DEĞERLENDİRME(sbmyo)'!$E$14:$AC$14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1-4AB1-B553-BC02DB14DD27}"/>
            </c:ext>
          </c:extLst>
        </c:ser>
        <c:ser>
          <c:idx val="1"/>
          <c:order val="1"/>
          <c:tx>
            <c:strRef>
              <c:f>'BÖLÜM DEĞERLENDİRME(sbmyo)'!$D$15</c:f>
              <c:strCache>
                <c:ptCount val="1"/>
                <c:pt idx="0">
                  <c:v>İlişki Oranı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'BÖLÜM DEĞERLENDİRME(sbmyo)'!$E$13:$AC$13</c:f>
              <c:strCache>
                <c:ptCount val="2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</c:strCache>
            </c:strRef>
          </c:cat>
          <c:val>
            <c:numRef>
              <c:f>'BÖLÜM DEĞERLENDİRME(sbmyo)'!$E$15:$AC$15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1-4AB1-B553-BC02DB14D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605520"/>
        <c:axId val="893601776"/>
      </c:barChart>
      <c:catAx>
        <c:axId val="8936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FFFF00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r-TR"/>
          </a:p>
        </c:txPr>
        <c:crossAx val="893601776"/>
        <c:crosses val="autoZero"/>
        <c:auto val="1"/>
        <c:lblAlgn val="ctr"/>
        <c:lblOffset val="100"/>
        <c:noMultiLvlLbl val="0"/>
      </c:catAx>
      <c:valAx>
        <c:axId val="89360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tr-TR"/>
          </a:p>
        </c:txPr>
        <c:crossAx val="89360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292451</xdr:colOff>
      <xdr:row>16</xdr:row>
      <xdr:rowOff>185217</xdr:rowOff>
    </xdr:from>
    <xdr:to>
      <xdr:col>27</xdr:col>
      <xdr:colOff>380187</xdr:colOff>
      <xdr:row>29</xdr:row>
      <xdr:rowOff>497167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292451</xdr:colOff>
      <xdr:row>16</xdr:row>
      <xdr:rowOff>185217</xdr:rowOff>
    </xdr:from>
    <xdr:to>
      <xdr:col>27</xdr:col>
      <xdr:colOff>380187</xdr:colOff>
      <xdr:row>29</xdr:row>
      <xdr:rowOff>497167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292451</xdr:colOff>
      <xdr:row>16</xdr:row>
      <xdr:rowOff>185217</xdr:rowOff>
    </xdr:from>
    <xdr:to>
      <xdr:col>27</xdr:col>
      <xdr:colOff>380187</xdr:colOff>
      <xdr:row>29</xdr:row>
      <xdr:rowOff>497167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38419</xdr:colOff>
      <xdr:row>9</xdr:row>
      <xdr:rowOff>6016</xdr:rowOff>
    </xdr:from>
    <xdr:to>
      <xdr:col>60</xdr:col>
      <xdr:colOff>560293</xdr:colOff>
      <xdr:row>26</xdr:row>
      <xdr:rowOff>33618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38801" y="3132457"/>
          <a:ext cx="17700492" cy="44763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54</xdr:col>
      <xdr:colOff>10256</xdr:colOff>
      <xdr:row>5</xdr:row>
      <xdr:rowOff>168809</xdr:rowOff>
    </xdr:from>
    <xdr:to>
      <xdr:col>60</xdr:col>
      <xdr:colOff>184378</xdr:colOff>
      <xdr:row>20</xdr:row>
      <xdr:rowOff>64354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E6BC79B4-C5A9-403C-8AD8-650F264F691A}"/>
            </a:ext>
          </a:extLst>
        </xdr:cNvPr>
        <xdr:cNvSpPr/>
      </xdr:nvSpPr>
      <xdr:spPr>
        <a:xfrm flipH="1">
          <a:off x="19555556" y="168809"/>
          <a:ext cx="2936372" cy="489617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19050</xdr:colOff>
      <xdr:row>5</xdr:row>
      <xdr:rowOff>56030</xdr:rowOff>
    </xdr:from>
    <xdr:to>
      <xdr:col>60</xdr:col>
      <xdr:colOff>95248</xdr:colOff>
      <xdr:row>6</xdr:row>
      <xdr:rowOff>483577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93DFF7D7-439E-4A7E-8459-A8C34D47A4DE}"/>
            </a:ext>
          </a:extLst>
        </xdr:cNvPr>
        <xdr:cNvSpPr/>
      </xdr:nvSpPr>
      <xdr:spPr>
        <a:xfrm>
          <a:off x="8703609" y="1266265"/>
          <a:ext cx="13780992" cy="9318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81643</xdr:colOff>
      <xdr:row>0</xdr:row>
      <xdr:rowOff>27216</xdr:rowOff>
    </xdr:from>
    <xdr:to>
      <xdr:col>4</xdr:col>
      <xdr:colOff>78694</xdr:colOff>
      <xdr:row>4</xdr:row>
      <xdr:rowOff>136072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CF03EC4D-2981-435F-9746-2BDA3821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27216"/>
          <a:ext cx="1099230" cy="1006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FFFF00"/>
  </sheetPr>
  <dimension ref="A1:AC164"/>
  <sheetViews>
    <sheetView zoomScale="70" zoomScaleNormal="70" workbookViewId="0">
      <selection activeCell="E5" sqref="E5"/>
    </sheetView>
  </sheetViews>
  <sheetFormatPr defaultColWidth="8.85546875" defaultRowHeight="12" x14ac:dyDescent="0.2"/>
  <cols>
    <col min="1" max="3" width="12.140625" style="1" customWidth="1"/>
    <col min="4" max="4" width="14.28515625" style="1" bestFit="1" customWidth="1"/>
    <col min="5" max="5" width="11.42578125" style="1" bestFit="1" customWidth="1"/>
    <col min="6" max="6" width="10.140625" style="1" bestFit="1" customWidth="1"/>
    <col min="7" max="7" width="9.140625" style="1" bestFit="1" customWidth="1"/>
    <col min="8" max="8" width="9.85546875" style="1" bestFit="1" customWidth="1"/>
    <col min="9" max="16" width="9.140625" style="1" bestFit="1" customWidth="1"/>
    <col min="17" max="17" width="11.28515625" style="1" bestFit="1" customWidth="1"/>
    <col min="18" max="28" width="9.140625" style="1" bestFit="1" customWidth="1"/>
    <col min="29" max="29" width="10.140625" style="1" bestFit="1" customWidth="1"/>
    <col min="30" max="16384" width="8.85546875" style="1"/>
  </cols>
  <sheetData>
    <row r="1" spans="1:29" ht="15.75" x14ac:dyDescent="0.2">
      <c r="A1" s="3" t="s">
        <v>47</v>
      </c>
      <c r="B1" s="3" t="s">
        <v>187</v>
      </c>
      <c r="C1" s="3" t="s">
        <v>188</v>
      </c>
      <c r="D1" s="3"/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</row>
    <row r="2" spans="1:29" s="5" customFormat="1" ht="15.75" x14ac:dyDescent="0.2">
      <c r="A2" s="38" t="s">
        <v>59</v>
      </c>
      <c r="B2" s="35" t="s">
        <v>189</v>
      </c>
      <c r="C2" s="35" t="str">
        <f>MID(RIGHT($A$2,3),1,1)</f>
        <v>2</v>
      </c>
      <c r="D2" s="30" t="s">
        <v>45</v>
      </c>
      <c r="E2" s="31" t="e">
        <f t="array" ref="E2:AC2">TRANSPOSE(#REF!)</f>
        <v>#REF!</v>
      </c>
      <c r="F2" s="31" t="e">
        <v>#REF!</v>
      </c>
      <c r="G2" s="31" t="e">
        <v>#REF!</v>
      </c>
      <c r="H2" s="31" t="e">
        <v>#REF!</v>
      </c>
      <c r="I2" s="31" t="e">
        <v>#REF!</v>
      </c>
      <c r="J2" s="31" t="e">
        <v>#REF!</v>
      </c>
      <c r="K2" s="31" t="e">
        <v>#REF!</v>
      </c>
      <c r="L2" s="31" t="e">
        <v>#REF!</v>
      </c>
      <c r="M2" s="31" t="e">
        <v>#REF!</v>
      </c>
      <c r="N2" s="31" t="e">
        <v>#REF!</v>
      </c>
      <c r="O2" s="31" t="e">
        <v>#REF!</v>
      </c>
      <c r="P2" s="31" t="e">
        <v>#REF!</v>
      </c>
      <c r="Q2" s="31" t="e">
        <v>#REF!</v>
      </c>
      <c r="R2" s="31" t="e">
        <v>#REF!</v>
      </c>
      <c r="S2" s="31" t="e">
        <v>#REF!</v>
      </c>
      <c r="T2" s="31" t="e">
        <v>#REF!</v>
      </c>
      <c r="U2" s="31" t="e">
        <v>#REF!</v>
      </c>
      <c r="V2" s="31" t="e">
        <v>#REF!</v>
      </c>
      <c r="W2" s="31" t="e">
        <v>#REF!</v>
      </c>
      <c r="X2" s="31" t="e">
        <v>#REF!</v>
      </c>
      <c r="Y2" s="31" t="e">
        <v>#REF!</v>
      </c>
      <c r="Z2" s="31" t="e">
        <v>#REF!</v>
      </c>
      <c r="AA2" s="31" t="e">
        <v>#REF!</v>
      </c>
      <c r="AB2" s="31" t="e">
        <v>#REF!</v>
      </c>
      <c r="AC2" s="31" t="e">
        <v>#REF!</v>
      </c>
    </row>
    <row r="3" spans="1:29" s="8" customFormat="1" ht="15.75" x14ac:dyDescent="0.25">
      <c r="A3" s="38" t="s">
        <v>59</v>
      </c>
      <c r="B3" s="35" t="s">
        <v>189</v>
      </c>
      <c r="C3" s="35" t="str">
        <f t="shared" ref="C3:C4" si="0">MID(RIGHT($A$2,3),1,1)</f>
        <v>2</v>
      </c>
      <c r="D3" s="6" t="s">
        <v>46</v>
      </c>
      <c r="E3" s="32" t="e">
        <f t="array" ref="E3:AC3">TRANSPOSE(#REF!)</f>
        <v>#REF!</v>
      </c>
      <c r="F3" s="32" t="e">
        <v>#REF!</v>
      </c>
      <c r="G3" s="32" t="e">
        <v>#REF!</v>
      </c>
      <c r="H3" s="32" t="e">
        <v>#REF!</v>
      </c>
      <c r="I3" s="32" t="e">
        <v>#REF!</v>
      </c>
      <c r="J3" s="32" t="e">
        <v>#REF!</v>
      </c>
      <c r="K3" s="32" t="e">
        <v>#REF!</v>
      </c>
      <c r="L3" s="32" t="e">
        <v>#REF!</v>
      </c>
      <c r="M3" s="32" t="e">
        <v>#REF!</v>
      </c>
      <c r="N3" s="32" t="e">
        <v>#REF!</v>
      </c>
      <c r="O3" s="32" t="e">
        <v>#REF!</v>
      </c>
      <c r="P3" s="32" t="e">
        <v>#REF!</v>
      </c>
      <c r="Q3" s="32" t="e">
        <v>#REF!</v>
      </c>
      <c r="R3" s="32" t="e">
        <v>#REF!</v>
      </c>
      <c r="S3" s="32" t="e">
        <v>#REF!</v>
      </c>
      <c r="T3" s="32" t="e">
        <v>#REF!</v>
      </c>
      <c r="U3" s="32" t="e">
        <v>#REF!</v>
      </c>
      <c r="V3" s="32" t="e">
        <v>#REF!</v>
      </c>
      <c r="W3" s="32" t="e">
        <v>#REF!</v>
      </c>
      <c r="X3" s="32" t="e">
        <v>#REF!</v>
      </c>
      <c r="Y3" s="32" t="e">
        <v>#REF!</v>
      </c>
      <c r="Z3" s="32" t="e">
        <v>#REF!</v>
      </c>
      <c r="AA3" s="32" t="e">
        <v>#REF!</v>
      </c>
      <c r="AB3" s="32" t="e">
        <v>#REF!</v>
      </c>
      <c r="AC3" s="32" t="e">
        <v>#REF!</v>
      </c>
    </row>
    <row r="4" spans="1:29" s="8" customFormat="1" ht="15.75" x14ac:dyDescent="0.25">
      <c r="A4" s="38" t="s">
        <v>59</v>
      </c>
      <c r="B4" s="35" t="s">
        <v>189</v>
      </c>
      <c r="C4" s="35" t="str">
        <f t="shared" si="0"/>
        <v>2</v>
      </c>
      <c r="D4" s="6" t="s">
        <v>49</v>
      </c>
      <c r="E4" s="33" t="e">
        <f t="array" ref="E4:AC4">TRANSPOSE(#REF!)</f>
        <v>#REF!</v>
      </c>
      <c r="F4" s="33" t="e">
        <v>#REF!</v>
      </c>
      <c r="G4" s="33" t="e">
        <v>#REF!</v>
      </c>
      <c r="H4" s="33" t="e">
        <v>#REF!</v>
      </c>
      <c r="I4" s="33" t="e">
        <v>#REF!</v>
      </c>
      <c r="J4" s="33" t="e">
        <v>#REF!</v>
      </c>
      <c r="K4" s="33" t="e">
        <v>#REF!</v>
      </c>
      <c r="L4" s="33" t="e">
        <v>#REF!</v>
      </c>
      <c r="M4" s="33" t="e">
        <v>#REF!</v>
      </c>
      <c r="N4" s="33" t="e">
        <v>#REF!</v>
      </c>
      <c r="O4" s="33" t="e">
        <v>#REF!</v>
      </c>
      <c r="P4" s="33" t="e">
        <v>#REF!</v>
      </c>
      <c r="Q4" s="33" t="e">
        <v>#REF!</v>
      </c>
      <c r="R4" s="33" t="e">
        <v>#REF!</v>
      </c>
      <c r="S4" s="33" t="e">
        <v>#REF!</v>
      </c>
      <c r="T4" s="33" t="e">
        <v>#REF!</v>
      </c>
      <c r="U4" s="33" t="e">
        <v>#REF!</v>
      </c>
      <c r="V4" s="33" t="e">
        <v>#REF!</v>
      </c>
      <c r="W4" s="33" t="e">
        <v>#REF!</v>
      </c>
      <c r="X4" s="33" t="e">
        <v>#REF!</v>
      </c>
      <c r="Y4" s="33" t="e">
        <v>#REF!</v>
      </c>
      <c r="Z4" s="33" t="e">
        <v>#REF!</v>
      </c>
      <c r="AA4" s="33" t="e">
        <v>#REF!</v>
      </c>
      <c r="AB4" s="33" t="e">
        <v>#REF!</v>
      </c>
      <c r="AC4" s="33" t="e">
        <v>#REF!</v>
      </c>
    </row>
    <row r="5" spans="1:29" s="8" customFormat="1" ht="15.75" x14ac:dyDescent="0.25">
      <c r="A5" s="9"/>
      <c r="B5" s="36"/>
      <c r="C5" s="36"/>
      <c r="D5" s="30" t="s">
        <v>45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s="8" customFormat="1" ht="15.75" x14ac:dyDescent="0.25">
      <c r="A6" s="9"/>
      <c r="B6" s="9"/>
      <c r="C6" s="9"/>
      <c r="D6" s="6" t="s">
        <v>46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8" customFormat="1" ht="15.75" x14ac:dyDescent="0.25">
      <c r="A7" s="9"/>
      <c r="B7" s="9"/>
      <c r="C7" s="9"/>
      <c r="D7" s="6" t="s">
        <v>49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8" customFormat="1" ht="15.75" x14ac:dyDescent="0.25">
      <c r="A8" s="9"/>
      <c r="B8" s="9"/>
      <c r="C8" s="9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8" customFormat="1" ht="15.75" x14ac:dyDescent="0.25">
      <c r="A9" s="10"/>
      <c r="B9" s="10"/>
      <c r="C9" s="10"/>
      <c r="D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8" customFormat="1" ht="15.75" x14ac:dyDescent="0.25">
      <c r="A10" s="10"/>
      <c r="B10" s="10"/>
      <c r="C10" s="10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8" customFormat="1" ht="15.75" x14ac:dyDescent="0.25">
      <c r="A11" s="10"/>
      <c r="B11" s="10"/>
      <c r="C11" s="10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8" customFormat="1" ht="15.75" x14ac:dyDescent="0.25">
      <c r="A12" s="10"/>
      <c r="B12" s="10"/>
      <c r="C12" s="10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18" customFormat="1" ht="30" x14ac:dyDescent="0.25">
      <c r="A13" s="15"/>
      <c r="B13" s="15"/>
      <c r="C13" s="15"/>
      <c r="D13" s="16" t="s">
        <v>50</v>
      </c>
      <c r="E13" s="17" t="s">
        <v>11</v>
      </c>
      <c r="F13" s="17" t="s">
        <v>12</v>
      </c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7" t="s">
        <v>18</v>
      </c>
      <c r="M13" s="17" t="s">
        <v>19</v>
      </c>
      <c r="N13" s="17" t="s">
        <v>20</v>
      </c>
      <c r="O13" s="17" t="s">
        <v>21</v>
      </c>
      <c r="P13" s="17" t="s">
        <v>22</v>
      </c>
      <c r="Q13" s="17" t="s">
        <v>23</v>
      </c>
      <c r="R13" s="17" t="s">
        <v>24</v>
      </c>
      <c r="S13" s="17" t="s">
        <v>25</v>
      </c>
      <c r="T13" s="17" t="s">
        <v>26</v>
      </c>
      <c r="U13" s="17" t="s">
        <v>27</v>
      </c>
      <c r="V13" s="17" t="s">
        <v>28</v>
      </c>
      <c r="W13" s="17" t="s">
        <v>29</v>
      </c>
      <c r="X13" s="17" t="s">
        <v>30</v>
      </c>
      <c r="Y13" s="17" t="s">
        <v>31</v>
      </c>
      <c r="Z13" s="17" t="s">
        <v>32</v>
      </c>
      <c r="AA13" s="17" t="s">
        <v>33</v>
      </c>
      <c r="AB13" s="17" t="s">
        <v>34</v>
      </c>
      <c r="AC13" s="17" t="s">
        <v>35</v>
      </c>
    </row>
    <row r="14" spans="1:29" s="18" customFormat="1" ht="30" x14ac:dyDescent="0.25">
      <c r="A14" s="15"/>
      <c r="B14" s="15"/>
      <c r="C14" s="15"/>
      <c r="D14" s="16" t="s">
        <v>51</v>
      </c>
      <c r="E14" s="19" t="e">
        <f>E3/E2</f>
        <v>#REF!</v>
      </c>
      <c r="F14" s="19" t="e">
        <f>F3/F2</f>
        <v>#REF!</v>
      </c>
      <c r="G14" s="19" t="e">
        <f t="shared" ref="G14:AC14" si="1">G3/G2</f>
        <v>#REF!</v>
      </c>
      <c r="H14" s="19" t="e">
        <f t="shared" si="1"/>
        <v>#REF!</v>
      </c>
      <c r="I14" s="19" t="e">
        <f t="shared" si="1"/>
        <v>#REF!</v>
      </c>
      <c r="J14" s="19" t="e">
        <f t="shared" si="1"/>
        <v>#REF!</v>
      </c>
      <c r="K14" s="19" t="e">
        <f t="shared" si="1"/>
        <v>#REF!</v>
      </c>
      <c r="L14" s="19" t="e">
        <f t="shared" si="1"/>
        <v>#REF!</v>
      </c>
      <c r="M14" s="19" t="e">
        <f t="shared" si="1"/>
        <v>#REF!</v>
      </c>
      <c r="N14" s="19" t="e">
        <f t="shared" si="1"/>
        <v>#REF!</v>
      </c>
      <c r="O14" s="19" t="e">
        <f t="shared" si="1"/>
        <v>#REF!</v>
      </c>
      <c r="P14" s="19" t="e">
        <f t="shared" si="1"/>
        <v>#REF!</v>
      </c>
      <c r="Q14" s="19" t="e">
        <f t="shared" si="1"/>
        <v>#REF!</v>
      </c>
      <c r="R14" s="19" t="e">
        <f t="shared" si="1"/>
        <v>#REF!</v>
      </c>
      <c r="S14" s="19" t="e">
        <f t="shared" si="1"/>
        <v>#REF!</v>
      </c>
      <c r="T14" s="19" t="e">
        <f t="shared" si="1"/>
        <v>#REF!</v>
      </c>
      <c r="U14" s="19" t="e">
        <f t="shared" si="1"/>
        <v>#REF!</v>
      </c>
      <c r="V14" s="19" t="e">
        <f t="shared" si="1"/>
        <v>#REF!</v>
      </c>
      <c r="W14" s="19" t="e">
        <f t="shared" si="1"/>
        <v>#REF!</v>
      </c>
      <c r="X14" s="19" t="e">
        <f t="shared" si="1"/>
        <v>#REF!</v>
      </c>
      <c r="Y14" s="19" t="e">
        <f t="shared" si="1"/>
        <v>#REF!</v>
      </c>
      <c r="Z14" s="19" t="e">
        <f t="shared" si="1"/>
        <v>#REF!</v>
      </c>
      <c r="AA14" s="19" t="e">
        <f t="shared" si="1"/>
        <v>#REF!</v>
      </c>
      <c r="AB14" s="19" t="e">
        <f t="shared" si="1"/>
        <v>#REF!</v>
      </c>
      <c r="AC14" s="19" t="e">
        <f t="shared" si="1"/>
        <v>#REF!</v>
      </c>
    </row>
    <row r="15" spans="1:29" s="18" customFormat="1" ht="15.75" x14ac:dyDescent="0.25">
      <c r="A15" s="20"/>
      <c r="B15" s="20"/>
      <c r="C15" s="20"/>
      <c r="D15" s="16" t="s">
        <v>52</v>
      </c>
      <c r="E15" s="34" t="e">
        <f>E4/3</f>
        <v>#REF!</v>
      </c>
      <c r="F15" s="34" t="e">
        <f t="shared" ref="F15:AC15" si="2">F4/3</f>
        <v>#REF!</v>
      </c>
      <c r="G15" s="34" t="e">
        <f t="shared" si="2"/>
        <v>#REF!</v>
      </c>
      <c r="H15" s="34" t="e">
        <f t="shared" si="2"/>
        <v>#REF!</v>
      </c>
      <c r="I15" s="34" t="e">
        <f t="shared" si="2"/>
        <v>#REF!</v>
      </c>
      <c r="J15" s="34" t="e">
        <f t="shared" si="2"/>
        <v>#REF!</v>
      </c>
      <c r="K15" s="34" t="e">
        <f t="shared" si="2"/>
        <v>#REF!</v>
      </c>
      <c r="L15" s="34" t="e">
        <f t="shared" si="2"/>
        <v>#REF!</v>
      </c>
      <c r="M15" s="34" t="e">
        <f t="shared" si="2"/>
        <v>#REF!</v>
      </c>
      <c r="N15" s="34" t="e">
        <f t="shared" si="2"/>
        <v>#REF!</v>
      </c>
      <c r="O15" s="34" t="e">
        <f t="shared" si="2"/>
        <v>#REF!</v>
      </c>
      <c r="P15" s="34" t="e">
        <f t="shared" si="2"/>
        <v>#REF!</v>
      </c>
      <c r="Q15" s="34" t="e">
        <f t="shared" si="2"/>
        <v>#REF!</v>
      </c>
      <c r="R15" s="34" t="e">
        <f t="shared" si="2"/>
        <v>#REF!</v>
      </c>
      <c r="S15" s="34" t="e">
        <f t="shared" si="2"/>
        <v>#REF!</v>
      </c>
      <c r="T15" s="34" t="e">
        <f t="shared" si="2"/>
        <v>#REF!</v>
      </c>
      <c r="U15" s="34" t="e">
        <f t="shared" si="2"/>
        <v>#REF!</v>
      </c>
      <c r="V15" s="34" t="e">
        <f t="shared" si="2"/>
        <v>#REF!</v>
      </c>
      <c r="W15" s="34" t="e">
        <f t="shared" si="2"/>
        <v>#REF!</v>
      </c>
      <c r="X15" s="34" t="e">
        <f t="shared" si="2"/>
        <v>#REF!</v>
      </c>
      <c r="Y15" s="34" t="e">
        <f t="shared" si="2"/>
        <v>#REF!</v>
      </c>
      <c r="Z15" s="34" t="e">
        <f t="shared" si="2"/>
        <v>#REF!</v>
      </c>
      <c r="AA15" s="34" t="e">
        <f t="shared" si="2"/>
        <v>#REF!</v>
      </c>
      <c r="AB15" s="34" t="e">
        <f t="shared" si="2"/>
        <v>#REF!</v>
      </c>
      <c r="AC15" s="34" t="e">
        <f t="shared" si="2"/>
        <v>#REF!</v>
      </c>
    </row>
    <row r="16" spans="1:29" s="18" customFormat="1" ht="15.75" x14ac:dyDescent="0.25">
      <c r="A16" s="20"/>
      <c r="B16" s="20"/>
      <c r="C16" s="20"/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18" customFormat="1" ht="15.75" x14ac:dyDescent="0.25">
      <c r="A17" s="20"/>
      <c r="B17" s="20"/>
      <c r="C17" s="20"/>
      <c r="D17" s="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18" customFormat="1" ht="15.75" x14ac:dyDescent="0.25">
      <c r="A18" s="20"/>
      <c r="B18" s="20"/>
      <c r="C18" s="20"/>
      <c r="D18" s="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18" customFormat="1" ht="15.75" x14ac:dyDescent="0.25">
      <c r="A19" s="20"/>
      <c r="B19" s="20"/>
      <c r="C19" s="20"/>
      <c r="D19" s="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18" customFormat="1" ht="15.75" x14ac:dyDescent="0.25">
      <c r="A20" s="20"/>
      <c r="B20" s="20"/>
      <c r="C20" s="20"/>
      <c r="D20" s="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18" customFormat="1" ht="15.75" x14ac:dyDescent="0.25">
      <c r="A21" s="20"/>
      <c r="B21" s="20"/>
      <c r="C21" s="20"/>
      <c r="D21" s="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18" customFormat="1" ht="15.75" x14ac:dyDescent="0.25">
      <c r="A22" s="20"/>
      <c r="B22" s="20"/>
      <c r="C22" s="20"/>
      <c r="D22" s="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18" customFormat="1" ht="15.75" x14ac:dyDescent="0.25">
      <c r="A23" s="20"/>
      <c r="B23" s="20"/>
      <c r="C23" s="20"/>
      <c r="D23" s="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18" customFormat="1" ht="15.75" x14ac:dyDescent="0.25">
      <c r="A24" s="20"/>
      <c r="B24" s="20"/>
      <c r="C24" s="20"/>
      <c r="D24" s="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18" customFormat="1" ht="15.75" x14ac:dyDescent="0.25">
      <c r="A25" s="20"/>
      <c r="B25" s="20"/>
      <c r="C25" s="20"/>
      <c r="D25" s="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18" customFormat="1" ht="15.75" x14ac:dyDescent="0.25">
      <c r="A26" s="20"/>
      <c r="B26" s="20"/>
      <c r="C26" s="20"/>
      <c r="D26" s="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18" customFormat="1" ht="15.75" x14ac:dyDescent="0.25">
      <c r="A27" s="20"/>
      <c r="B27" s="20"/>
      <c r="C27" s="20"/>
      <c r="D27" s="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18" customFormat="1" ht="15.75" x14ac:dyDescent="0.25">
      <c r="A28" s="20"/>
      <c r="B28" s="20"/>
      <c r="C28" s="20"/>
      <c r="D28" s="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18" customFormat="1" ht="228.95" customHeight="1" x14ac:dyDescent="0.25">
      <c r="A29" s="20"/>
      <c r="B29" s="20"/>
      <c r="C29" s="20"/>
      <c r="D29" s="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s="18" customFormat="1" ht="228.95" customHeight="1" x14ac:dyDescent="0.25">
      <c r="A30" s="20"/>
      <c r="B30" s="20"/>
      <c r="C30" s="20"/>
      <c r="D30" s="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22" t="s">
        <v>53</v>
      </c>
      <c r="B31" s="22"/>
      <c r="C31" s="22"/>
      <c r="D31" s="22"/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3</v>
      </c>
      <c r="U31" s="23">
        <v>0</v>
      </c>
      <c r="V31" s="23">
        <v>1</v>
      </c>
      <c r="W31" s="23">
        <v>1</v>
      </c>
      <c r="X31" s="23">
        <v>3</v>
      </c>
      <c r="Y31" s="23">
        <v>3</v>
      </c>
      <c r="Z31" s="23">
        <v>1</v>
      </c>
      <c r="AA31" s="23">
        <v>0</v>
      </c>
      <c r="AB31" s="23">
        <v>1</v>
      </c>
      <c r="AC31" s="23">
        <v>1</v>
      </c>
    </row>
    <row r="32" spans="1:29" x14ac:dyDescent="0.2">
      <c r="A32" s="24" t="s">
        <v>54</v>
      </c>
      <c r="B32" s="24"/>
      <c r="C32" s="24"/>
      <c r="D32" s="24"/>
      <c r="E32" s="25">
        <v>1</v>
      </c>
      <c r="F32" s="25">
        <v>1</v>
      </c>
      <c r="G32" s="25">
        <v>1</v>
      </c>
      <c r="H32" s="25">
        <v>1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1</v>
      </c>
      <c r="T32" s="25">
        <v>3</v>
      </c>
      <c r="U32" s="25">
        <v>0</v>
      </c>
      <c r="V32" s="25">
        <v>1</v>
      </c>
      <c r="W32" s="25">
        <v>1</v>
      </c>
      <c r="X32" s="25">
        <v>3</v>
      </c>
      <c r="Y32" s="25">
        <v>3</v>
      </c>
      <c r="Z32" s="25">
        <v>1</v>
      </c>
      <c r="AA32" s="25">
        <v>0</v>
      </c>
      <c r="AB32" s="25">
        <v>1</v>
      </c>
      <c r="AC32" s="25">
        <v>1</v>
      </c>
    </row>
    <row r="33" spans="1:29" x14ac:dyDescent="0.2">
      <c r="A33" s="26" t="s">
        <v>55</v>
      </c>
      <c r="B33" s="26"/>
      <c r="C33" s="26"/>
      <c r="D33" s="26"/>
      <c r="E33" s="27">
        <v>1</v>
      </c>
      <c r="F33" s="27">
        <v>1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3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3</v>
      </c>
      <c r="Y33" s="27">
        <v>3</v>
      </c>
      <c r="Z33" s="27">
        <v>1</v>
      </c>
      <c r="AA33" s="27">
        <v>0</v>
      </c>
      <c r="AB33" s="27">
        <v>2</v>
      </c>
      <c r="AC33" s="27">
        <v>2</v>
      </c>
    </row>
    <row r="34" spans="1:29" x14ac:dyDescent="0.2">
      <c r="A34" s="24" t="s">
        <v>56</v>
      </c>
      <c r="B34" s="24"/>
      <c r="C34" s="24"/>
      <c r="D34" s="24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3</v>
      </c>
      <c r="U34" s="25">
        <v>3</v>
      </c>
      <c r="V34" s="25">
        <v>3</v>
      </c>
      <c r="W34" s="25">
        <v>1</v>
      </c>
      <c r="X34" s="25">
        <v>3</v>
      </c>
      <c r="Y34" s="25">
        <v>3</v>
      </c>
      <c r="Z34" s="25">
        <v>1</v>
      </c>
      <c r="AA34" s="25">
        <v>1</v>
      </c>
      <c r="AB34" s="25">
        <v>1</v>
      </c>
      <c r="AC34" s="25">
        <v>2</v>
      </c>
    </row>
    <row r="35" spans="1:29" x14ac:dyDescent="0.2">
      <c r="A35" s="26" t="s">
        <v>57</v>
      </c>
      <c r="B35" s="26"/>
      <c r="C35" s="26"/>
      <c r="D35" s="26"/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1</v>
      </c>
      <c r="O35" s="27">
        <v>1</v>
      </c>
      <c r="P35" s="27">
        <v>1</v>
      </c>
      <c r="Q35" s="27">
        <v>1</v>
      </c>
      <c r="R35" s="27">
        <v>1</v>
      </c>
      <c r="S35" s="27">
        <v>1</v>
      </c>
      <c r="T35" s="27">
        <v>3</v>
      </c>
      <c r="U35" s="27">
        <v>3</v>
      </c>
      <c r="V35" s="27">
        <v>3</v>
      </c>
      <c r="W35" s="27">
        <v>1</v>
      </c>
      <c r="X35" s="27">
        <v>3</v>
      </c>
      <c r="Y35" s="27">
        <v>3</v>
      </c>
      <c r="Z35" s="27">
        <v>1</v>
      </c>
      <c r="AA35" s="27">
        <v>1</v>
      </c>
      <c r="AB35" s="27">
        <v>1</v>
      </c>
      <c r="AC35" s="27">
        <v>2</v>
      </c>
    </row>
    <row r="36" spans="1:29" x14ac:dyDescent="0.2">
      <c r="A36" s="24" t="s">
        <v>58</v>
      </c>
      <c r="B36" s="24"/>
      <c r="C36" s="24"/>
      <c r="D36" s="24"/>
      <c r="E36" s="25">
        <v>3</v>
      </c>
      <c r="F36" s="25">
        <v>3</v>
      </c>
      <c r="G36" s="25">
        <v>3</v>
      </c>
      <c r="H36" s="25">
        <v>3</v>
      </c>
      <c r="I36" s="25">
        <v>3</v>
      </c>
      <c r="J36" s="25">
        <v>3</v>
      </c>
      <c r="K36" s="25">
        <v>3</v>
      </c>
      <c r="L36" s="25">
        <v>3</v>
      </c>
      <c r="M36" s="25">
        <v>3</v>
      </c>
      <c r="N36" s="25">
        <v>3</v>
      </c>
      <c r="O36" s="25">
        <v>2</v>
      </c>
      <c r="P36" s="25">
        <v>2</v>
      </c>
      <c r="Q36" s="25">
        <v>2</v>
      </c>
      <c r="R36" s="25">
        <v>3</v>
      </c>
      <c r="S36" s="25">
        <v>3</v>
      </c>
      <c r="T36" s="25">
        <v>2</v>
      </c>
      <c r="U36" s="25">
        <v>3</v>
      </c>
      <c r="V36" s="25">
        <v>3</v>
      </c>
      <c r="W36" s="25">
        <v>3</v>
      </c>
      <c r="X36" s="25">
        <v>2</v>
      </c>
      <c r="Y36" s="25">
        <v>3</v>
      </c>
      <c r="Z36" s="25">
        <v>3</v>
      </c>
      <c r="AA36" s="25">
        <v>3</v>
      </c>
      <c r="AB36" s="25">
        <v>3</v>
      </c>
      <c r="AC36" s="25">
        <v>3</v>
      </c>
    </row>
    <row r="37" spans="1:29" x14ac:dyDescent="0.2">
      <c r="A37" s="26" t="s">
        <v>59</v>
      </c>
      <c r="B37" s="26"/>
      <c r="C37" s="26"/>
      <c r="D37" s="26"/>
      <c r="E37" s="27">
        <v>3</v>
      </c>
      <c r="F37" s="27">
        <v>3</v>
      </c>
      <c r="G37" s="27">
        <v>3</v>
      </c>
      <c r="H37" s="27">
        <v>3</v>
      </c>
      <c r="I37" s="27">
        <v>3</v>
      </c>
      <c r="J37" s="27">
        <v>3</v>
      </c>
      <c r="K37" s="27">
        <v>2</v>
      </c>
      <c r="L37" s="27">
        <v>3</v>
      </c>
      <c r="M37" s="27">
        <v>3</v>
      </c>
      <c r="N37" s="27">
        <v>2</v>
      </c>
      <c r="O37" s="27">
        <v>3</v>
      </c>
      <c r="P37" s="27">
        <v>3</v>
      </c>
      <c r="Q37" s="27">
        <v>3</v>
      </c>
      <c r="R37" s="27">
        <v>2</v>
      </c>
      <c r="S37" s="27">
        <v>2</v>
      </c>
      <c r="T37" s="27">
        <v>2</v>
      </c>
      <c r="U37" s="27">
        <v>3</v>
      </c>
      <c r="V37" s="27">
        <v>2</v>
      </c>
      <c r="W37" s="27">
        <v>3</v>
      </c>
      <c r="X37" s="27">
        <v>2</v>
      </c>
      <c r="Y37" s="27">
        <v>2</v>
      </c>
      <c r="Z37" s="27">
        <v>2</v>
      </c>
      <c r="AA37" s="27">
        <v>3</v>
      </c>
      <c r="AB37" s="27">
        <v>2</v>
      </c>
      <c r="AC37" s="27">
        <v>3</v>
      </c>
    </row>
    <row r="38" spans="1:29" x14ac:dyDescent="0.2">
      <c r="A38" s="24" t="s">
        <v>60</v>
      </c>
      <c r="B38" s="24"/>
      <c r="C38" s="24"/>
      <c r="D38" s="24"/>
      <c r="E38" s="25">
        <v>3</v>
      </c>
      <c r="F38" s="25">
        <v>3</v>
      </c>
      <c r="G38" s="25">
        <v>3</v>
      </c>
      <c r="H38" s="25">
        <v>3</v>
      </c>
      <c r="I38" s="25">
        <v>3</v>
      </c>
      <c r="J38" s="25">
        <v>3</v>
      </c>
      <c r="K38" s="25">
        <v>2</v>
      </c>
      <c r="L38" s="25">
        <v>2</v>
      </c>
      <c r="M38" s="25">
        <v>2</v>
      </c>
      <c r="N38" s="25">
        <v>2</v>
      </c>
      <c r="O38" s="25">
        <v>2</v>
      </c>
      <c r="P38" s="25">
        <v>3</v>
      </c>
      <c r="Q38" s="25">
        <v>2</v>
      </c>
      <c r="R38" s="25">
        <v>2</v>
      </c>
      <c r="S38" s="25">
        <v>2</v>
      </c>
      <c r="T38" s="25">
        <v>2</v>
      </c>
      <c r="U38" s="25">
        <v>3</v>
      </c>
      <c r="V38" s="25">
        <v>2</v>
      </c>
      <c r="W38" s="25">
        <v>3</v>
      </c>
      <c r="X38" s="25">
        <v>2</v>
      </c>
      <c r="Y38" s="25">
        <v>2</v>
      </c>
      <c r="Z38" s="25">
        <v>2</v>
      </c>
      <c r="AA38" s="25">
        <v>3</v>
      </c>
      <c r="AB38" s="25">
        <v>3</v>
      </c>
      <c r="AC38" s="25">
        <v>3</v>
      </c>
    </row>
    <row r="39" spans="1:29" x14ac:dyDescent="0.2">
      <c r="A39" s="26" t="s">
        <v>61</v>
      </c>
      <c r="B39" s="26"/>
      <c r="C39" s="26"/>
      <c r="D39" s="26"/>
      <c r="E39" s="27">
        <v>3</v>
      </c>
      <c r="F39" s="27">
        <v>3</v>
      </c>
      <c r="G39" s="27">
        <v>3</v>
      </c>
      <c r="H39" s="27">
        <v>3</v>
      </c>
      <c r="I39" s="27">
        <v>3</v>
      </c>
      <c r="J39" s="27">
        <v>3</v>
      </c>
      <c r="K39" s="27">
        <v>2</v>
      </c>
      <c r="L39" s="27">
        <v>2</v>
      </c>
      <c r="M39" s="27">
        <v>2</v>
      </c>
      <c r="N39" s="27">
        <v>3</v>
      </c>
      <c r="O39" s="27">
        <v>3</v>
      </c>
      <c r="P39" s="27">
        <v>2</v>
      </c>
      <c r="Q39" s="27">
        <v>3</v>
      </c>
      <c r="R39" s="27">
        <v>2</v>
      </c>
      <c r="S39" s="27">
        <v>3</v>
      </c>
      <c r="T39" s="27">
        <v>2</v>
      </c>
      <c r="U39" s="27">
        <v>3</v>
      </c>
      <c r="V39" s="27">
        <v>3</v>
      </c>
      <c r="W39" s="27">
        <v>2</v>
      </c>
      <c r="X39" s="27">
        <v>2</v>
      </c>
      <c r="Y39" s="27">
        <v>2</v>
      </c>
      <c r="Z39" s="27">
        <v>3</v>
      </c>
      <c r="AA39" s="27">
        <v>3</v>
      </c>
      <c r="AB39" s="27">
        <v>3</v>
      </c>
      <c r="AC39" s="27">
        <v>3</v>
      </c>
    </row>
    <row r="40" spans="1:29" x14ac:dyDescent="0.2">
      <c r="A40" s="24" t="s">
        <v>62</v>
      </c>
      <c r="B40" s="24"/>
      <c r="C40" s="24"/>
      <c r="D40" s="24"/>
      <c r="E40" s="25">
        <v>3</v>
      </c>
      <c r="F40" s="25">
        <v>3</v>
      </c>
      <c r="G40" s="25">
        <v>3</v>
      </c>
      <c r="H40" s="25">
        <v>3</v>
      </c>
      <c r="I40" s="25">
        <v>3</v>
      </c>
      <c r="J40" s="25">
        <v>3</v>
      </c>
      <c r="K40" s="25">
        <v>2</v>
      </c>
      <c r="L40" s="25">
        <v>3</v>
      </c>
      <c r="M40" s="25">
        <v>3</v>
      </c>
      <c r="N40" s="25">
        <v>3</v>
      </c>
      <c r="O40" s="25">
        <v>3</v>
      </c>
      <c r="P40" s="25">
        <v>3</v>
      </c>
      <c r="Q40" s="25">
        <v>3</v>
      </c>
      <c r="R40" s="25">
        <v>3</v>
      </c>
      <c r="S40" s="25">
        <v>3</v>
      </c>
      <c r="T40" s="25">
        <v>2</v>
      </c>
      <c r="U40" s="25">
        <v>3</v>
      </c>
      <c r="V40" s="25">
        <v>3</v>
      </c>
      <c r="W40" s="25">
        <v>2</v>
      </c>
      <c r="X40" s="25">
        <v>3</v>
      </c>
      <c r="Y40" s="25">
        <v>2</v>
      </c>
      <c r="Z40" s="25">
        <v>3</v>
      </c>
      <c r="AA40" s="25">
        <v>2</v>
      </c>
      <c r="AB40" s="25">
        <v>3</v>
      </c>
      <c r="AC40" s="25">
        <v>2</v>
      </c>
    </row>
    <row r="41" spans="1:29" x14ac:dyDescent="0.2">
      <c r="A41" s="26" t="s">
        <v>63</v>
      </c>
      <c r="B41" s="26"/>
      <c r="C41" s="26"/>
      <c r="D41" s="26"/>
      <c r="E41" s="27">
        <v>3</v>
      </c>
      <c r="F41" s="27">
        <v>3</v>
      </c>
      <c r="G41" s="27">
        <v>3</v>
      </c>
      <c r="H41" s="27">
        <v>2</v>
      </c>
      <c r="I41" s="27">
        <v>3</v>
      </c>
      <c r="J41" s="27">
        <v>3</v>
      </c>
      <c r="K41" s="27">
        <v>3</v>
      </c>
      <c r="L41" s="27">
        <v>2</v>
      </c>
      <c r="M41" s="27">
        <v>2</v>
      </c>
      <c r="N41" s="27">
        <v>2</v>
      </c>
      <c r="O41" s="27">
        <v>3</v>
      </c>
      <c r="P41" s="27">
        <v>3</v>
      </c>
      <c r="Q41" s="27">
        <v>3</v>
      </c>
      <c r="R41" s="27">
        <v>3</v>
      </c>
      <c r="S41" s="27">
        <v>3</v>
      </c>
      <c r="T41" s="27">
        <v>3</v>
      </c>
      <c r="U41" s="27">
        <v>3</v>
      </c>
      <c r="V41" s="27">
        <v>3</v>
      </c>
      <c r="W41" s="27">
        <v>3</v>
      </c>
      <c r="X41" s="27">
        <v>2</v>
      </c>
      <c r="Y41" s="27">
        <v>2</v>
      </c>
      <c r="Z41" s="27">
        <v>3</v>
      </c>
      <c r="AA41" s="27">
        <v>3</v>
      </c>
      <c r="AB41" s="27">
        <v>2</v>
      </c>
      <c r="AC41" s="27">
        <v>3</v>
      </c>
    </row>
    <row r="42" spans="1:29" x14ac:dyDescent="0.2">
      <c r="A42" s="24" t="s">
        <v>64</v>
      </c>
      <c r="B42" s="24"/>
      <c r="C42" s="24"/>
      <c r="D42" s="24"/>
      <c r="E42" s="25">
        <v>3</v>
      </c>
      <c r="F42" s="25">
        <v>3</v>
      </c>
      <c r="G42" s="25">
        <v>3</v>
      </c>
      <c r="H42" s="25">
        <v>3</v>
      </c>
      <c r="I42" s="25">
        <v>2</v>
      </c>
      <c r="J42" s="25">
        <v>3</v>
      </c>
      <c r="K42" s="25">
        <v>3</v>
      </c>
      <c r="L42" s="25">
        <v>2</v>
      </c>
      <c r="M42" s="25">
        <v>2</v>
      </c>
      <c r="N42" s="25">
        <v>3</v>
      </c>
      <c r="O42" s="25">
        <v>3</v>
      </c>
      <c r="P42" s="25">
        <v>3</v>
      </c>
      <c r="Q42" s="25">
        <v>2</v>
      </c>
      <c r="R42" s="25">
        <v>3</v>
      </c>
      <c r="S42" s="25">
        <v>2</v>
      </c>
      <c r="T42" s="25">
        <v>3</v>
      </c>
      <c r="U42" s="25">
        <v>3</v>
      </c>
      <c r="V42" s="25">
        <v>2</v>
      </c>
      <c r="W42" s="25">
        <v>3</v>
      </c>
      <c r="X42" s="25">
        <v>3</v>
      </c>
      <c r="Y42" s="25">
        <v>2</v>
      </c>
      <c r="Z42" s="25">
        <v>3</v>
      </c>
      <c r="AA42" s="25">
        <v>3</v>
      </c>
      <c r="AB42" s="25">
        <v>2</v>
      </c>
      <c r="AC42" s="25">
        <v>3</v>
      </c>
    </row>
    <row r="43" spans="1:29" x14ac:dyDescent="0.2">
      <c r="A43" s="26" t="s">
        <v>65</v>
      </c>
      <c r="B43" s="26"/>
      <c r="C43" s="26"/>
      <c r="D43" s="26"/>
      <c r="E43" s="27">
        <v>3</v>
      </c>
      <c r="F43" s="27">
        <v>3</v>
      </c>
      <c r="G43" s="27">
        <v>3</v>
      </c>
      <c r="H43" s="27">
        <v>3</v>
      </c>
      <c r="I43" s="27">
        <v>2</v>
      </c>
      <c r="J43" s="27">
        <v>2</v>
      </c>
      <c r="K43" s="27">
        <v>3</v>
      </c>
      <c r="L43" s="27">
        <v>2</v>
      </c>
      <c r="M43" s="27">
        <v>3</v>
      </c>
      <c r="N43" s="27">
        <v>3</v>
      </c>
      <c r="O43" s="27">
        <v>2</v>
      </c>
      <c r="P43" s="27">
        <v>3</v>
      </c>
      <c r="Q43" s="27">
        <v>2</v>
      </c>
      <c r="R43" s="27">
        <v>3</v>
      </c>
      <c r="S43" s="27">
        <v>3</v>
      </c>
      <c r="T43" s="27">
        <v>2</v>
      </c>
      <c r="U43" s="27">
        <v>3</v>
      </c>
      <c r="V43" s="27">
        <v>2</v>
      </c>
      <c r="W43" s="27">
        <v>3</v>
      </c>
      <c r="X43" s="27">
        <v>3</v>
      </c>
      <c r="Y43" s="27">
        <v>3</v>
      </c>
      <c r="Z43" s="27">
        <v>3</v>
      </c>
      <c r="AA43" s="27">
        <v>3</v>
      </c>
      <c r="AB43" s="27">
        <v>2</v>
      </c>
      <c r="AC43" s="27">
        <v>3</v>
      </c>
    </row>
    <row r="44" spans="1:29" x14ac:dyDescent="0.2">
      <c r="A44" s="24" t="s">
        <v>66</v>
      </c>
      <c r="B44" s="24"/>
      <c r="C44" s="24"/>
      <c r="D44" s="24"/>
      <c r="E44" s="25">
        <v>3</v>
      </c>
      <c r="F44" s="25">
        <v>3</v>
      </c>
      <c r="G44" s="25">
        <v>3</v>
      </c>
      <c r="H44" s="25">
        <v>3</v>
      </c>
      <c r="I44" s="25">
        <v>2</v>
      </c>
      <c r="J44" s="25">
        <v>2</v>
      </c>
      <c r="K44" s="25">
        <v>3</v>
      </c>
      <c r="L44" s="25">
        <v>3</v>
      </c>
      <c r="M44" s="25">
        <v>2</v>
      </c>
      <c r="N44" s="25">
        <v>2</v>
      </c>
      <c r="O44" s="25">
        <v>3</v>
      </c>
      <c r="P44" s="25">
        <v>3</v>
      </c>
      <c r="Q44" s="25">
        <v>2</v>
      </c>
      <c r="R44" s="25">
        <v>3</v>
      </c>
      <c r="S44" s="25">
        <v>3</v>
      </c>
      <c r="T44" s="25">
        <v>2</v>
      </c>
      <c r="U44" s="25">
        <v>3</v>
      </c>
      <c r="V44" s="25">
        <v>3</v>
      </c>
      <c r="W44" s="25">
        <v>2</v>
      </c>
      <c r="X44" s="25">
        <v>3</v>
      </c>
      <c r="Y44" s="25">
        <v>3</v>
      </c>
      <c r="Z44" s="25">
        <v>2</v>
      </c>
      <c r="AA44" s="25">
        <v>3</v>
      </c>
      <c r="AB44" s="25">
        <v>3</v>
      </c>
      <c r="AC44" s="25">
        <v>2</v>
      </c>
    </row>
    <row r="45" spans="1:29" x14ac:dyDescent="0.2">
      <c r="A45" s="26" t="s">
        <v>67</v>
      </c>
      <c r="B45" s="26"/>
      <c r="C45" s="26"/>
      <c r="D45" s="26"/>
      <c r="E45" s="27">
        <v>3</v>
      </c>
      <c r="F45" s="27">
        <v>3</v>
      </c>
      <c r="G45" s="27">
        <v>3</v>
      </c>
      <c r="H45" s="27">
        <v>2</v>
      </c>
      <c r="I45" s="27">
        <v>3</v>
      </c>
      <c r="J45" s="27">
        <v>3</v>
      </c>
      <c r="K45" s="27">
        <v>2</v>
      </c>
      <c r="L45" s="27">
        <v>3</v>
      </c>
      <c r="M45" s="27">
        <v>3</v>
      </c>
      <c r="N45" s="27">
        <v>2</v>
      </c>
      <c r="O45" s="27">
        <v>3</v>
      </c>
      <c r="P45" s="27">
        <v>3</v>
      </c>
      <c r="Q45" s="27">
        <v>2</v>
      </c>
      <c r="R45" s="27">
        <v>3</v>
      </c>
      <c r="S45" s="27">
        <v>2</v>
      </c>
      <c r="T45" s="27">
        <v>3</v>
      </c>
      <c r="U45" s="27">
        <v>3</v>
      </c>
      <c r="V45" s="27">
        <v>3</v>
      </c>
      <c r="W45" s="27">
        <v>3</v>
      </c>
      <c r="X45" s="27">
        <v>3</v>
      </c>
      <c r="Y45" s="27">
        <v>2</v>
      </c>
      <c r="Z45" s="27">
        <v>3</v>
      </c>
      <c r="AA45" s="27">
        <v>3</v>
      </c>
      <c r="AB45" s="27">
        <v>2</v>
      </c>
      <c r="AC45" s="27">
        <v>3</v>
      </c>
    </row>
    <row r="46" spans="1:29" x14ac:dyDescent="0.2">
      <c r="A46" s="24" t="s">
        <v>68</v>
      </c>
      <c r="B46" s="24"/>
      <c r="C46" s="24"/>
      <c r="D46" s="24"/>
      <c r="E46" s="25">
        <v>3</v>
      </c>
      <c r="F46" s="25">
        <v>3</v>
      </c>
      <c r="G46" s="25">
        <v>1</v>
      </c>
      <c r="H46" s="25">
        <v>2</v>
      </c>
      <c r="I46" s="25">
        <v>3</v>
      </c>
      <c r="J46" s="25">
        <v>2</v>
      </c>
      <c r="K46" s="25">
        <v>1</v>
      </c>
      <c r="L46" s="25">
        <v>2</v>
      </c>
      <c r="M46" s="25">
        <v>3</v>
      </c>
      <c r="N46" s="25">
        <v>3</v>
      </c>
      <c r="O46" s="25">
        <v>1</v>
      </c>
      <c r="P46" s="25">
        <v>3</v>
      </c>
      <c r="Q46" s="25">
        <v>3</v>
      </c>
      <c r="R46" s="25">
        <v>2</v>
      </c>
      <c r="S46" s="25">
        <v>2</v>
      </c>
      <c r="T46" s="25">
        <v>1</v>
      </c>
      <c r="U46" s="25">
        <v>3</v>
      </c>
      <c r="V46" s="25">
        <v>2</v>
      </c>
      <c r="W46" s="25">
        <v>3</v>
      </c>
      <c r="X46" s="25">
        <v>1</v>
      </c>
      <c r="Y46" s="25">
        <v>2</v>
      </c>
      <c r="Z46" s="25">
        <v>2</v>
      </c>
      <c r="AA46" s="25">
        <v>1</v>
      </c>
      <c r="AB46" s="25">
        <v>3</v>
      </c>
      <c r="AC46" s="25">
        <v>3</v>
      </c>
    </row>
    <row r="47" spans="1:29" x14ac:dyDescent="0.2">
      <c r="A47" s="26" t="s">
        <v>69</v>
      </c>
      <c r="B47" s="26"/>
      <c r="C47" s="26"/>
      <c r="D47" s="26"/>
      <c r="E47" s="27">
        <v>3</v>
      </c>
      <c r="F47" s="27">
        <v>3</v>
      </c>
      <c r="G47" s="27">
        <v>3</v>
      </c>
      <c r="H47" s="27">
        <v>2</v>
      </c>
      <c r="I47" s="27">
        <v>3</v>
      </c>
      <c r="J47" s="27">
        <v>3</v>
      </c>
      <c r="K47" s="27">
        <v>2</v>
      </c>
      <c r="L47" s="27">
        <v>2</v>
      </c>
      <c r="M47" s="27">
        <v>2</v>
      </c>
      <c r="N47" s="27">
        <v>2</v>
      </c>
      <c r="O47" s="27">
        <v>3</v>
      </c>
      <c r="P47" s="27">
        <v>3</v>
      </c>
      <c r="Q47" s="27">
        <v>2</v>
      </c>
      <c r="R47" s="27">
        <v>3</v>
      </c>
      <c r="S47" s="27">
        <v>3</v>
      </c>
      <c r="T47" s="27">
        <v>3</v>
      </c>
      <c r="U47" s="27">
        <v>3</v>
      </c>
      <c r="V47" s="27">
        <v>2</v>
      </c>
      <c r="W47" s="27">
        <v>3</v>
      </c>
      <c r="X47" s="27">
        <v>3</v>
      </c>
      <c r="Y47" s="27">
        <v>3</v>
      </c>
      <c r="Z47" s="27">
        <v>3</v>
      </c>
      <c r="AA47" s="27">
        <v>2</v>
      </c>
      <c r="AB47" s="27">
        <v>3</v>
      </c>
      <c r="AC47" s="27">
        <v>2</v>
      </c>
    </row>
    <row r="48" spans="1:29" x14ac:dyDescent="0.2">
      <c r="A48" s="24" t="s">
        <v>70</v>
      </c>
      <c r="B48" s="24"/>
      <c r="C48" s="24"/>
      <c r="D48" s="24"/>
      <c r="E48" s="25">
        <v>3</v>
      </c>
      <c r="F48" s="25">
        <v>3</v>
      </c>
      <c r="G48" s="25">
        <v>3</v>
      </c>
      <c r="H48" s="25">
        <v>2</v>
      </c>
      <c r="I48" s="25">
        <v>3</v>
      </c>
      <c r="J48" s="25">
        <v>3</v>
      </c>
      <c r="K48" s="25">
        <v>2</v>
      </c>
      <c r="L48" s="25">
        <v>3</v>
      </c>
      <c r="M48" s="25">
        <v>3</v>
      </c>
      <c r="N48" s="25">
        <v>2</v>
      </c>
      <c r="O48" s="25">
        <v>3</v>
      </c>
      <c r="P48" s="25">
        <v>3</v>
      </c>
      <c r="Q48" s="25">
        <v>2</v>
      </c>
      <c r="R48" s="25">
        <v>3</v>
      </c>
      <c r="S48" s="25">
        <v>3</v>
      </c>
      <c r="T48" s="25">
        <v>2</v>
      </c>
      <c r="U48" s="25">
        <v>3</v>
      </c>
      <c r="V48" s="25">
        <v>3</v>
      </c>
      <c r="W48" s="25">
        <v>2</v>
      </c>
      <c r="X48" s="25">
        <v>3</v>
      </c>
      <c r="Y48" s="25">
        <v>3</v>
      </c>
      <c r="Z48" s="25">
        <v>2</v>
      </c>
      <c r="AA48" s="25">
        <v>3</v>
      </c>
      <c r="AB48" s="25">
        <v>2</v>
      </c>
      <c r="AC48" s="25">
        <v>3</v>
      </c>
    </row>
    <row r="49" spans="1:29" x14ac:dyDescent="0.2">
      <c r="A49" s="26" t="s">
        <v>71</v>
      </c>
      <c r="B49" s="26"/>
      <c r="C49" s="26"/>
      <c r="D49" s="26"/>
      <c r="E49" s="27">
        <v>3</v>
      </c>
      <c r="F49" s="27">
        <v>3</v>
      </c>
      <c r="G49" s="27">
        <v>2</v>
      </c>
      <c r="H49" s="27">
        <v>3</v>
      </c>
      <c r="I49" s="27">
        <v>3</v>
      </c>
      <c r="J49" s="27">
        <v>2</v>
      </c>
      <c r="K49" s="27">
        <v>3</v>
      </c>
      <c r="L49" s="27">
        <v>3</v>
      </c>
      <c r="M49" s="27">
        <v>2</v>
      </c>
      <c r="N49" s="27">
        <v>3</v>
      </c>
      <c r="O49" s="27">
        <v>3</v>
      </c>
      <c r="P49" s="27">
        <v>2</v>
      </c>
      <c r="Q49" s="27">
        <v>3</v>
      </c>
      <c r="R49" s="27">
        <v>3</v>
      </c>
      <c r="S49" s="27">
        <v>3</v>
      </c>
      <c r="T49" s="27">
        <v>2</v>
      </c>
      <c r="U49" s="27">
        <v>3</v>
      </c>
      <c r="V49" s="27">
        <v>3</v>
      </c>
      <c r="W49" s="27">
        <v>2</v>
      </c>
      <c r="X49" s="27">
        <v>3</v>
      </c>
      <c r="Y49" s="27">
        <v>2</v>
      </c>
      <c r="Z49" s="27">
        <v>3</v>
      </c>
      <c r="AA49" s="27">
        <v>2</v>
      </c>
      <c r="AB49" s="27">
        <v>3</v>
      </c>
      <c r="AC49" s="27">
        <v>2</v>
      </c>
    </row>
    <row r="50" spans="1:29" x14ac:dyDescent="0.2">
      <c r="A50" s="24" t="s">
        <v>72</v>
      </c>
      <c r="B50" s="24"/>
      <c r="C50" s="24"/>
      <c r="D50" s="24"/>
      <c r="E50" s="25">
        <v>3</v>
      </c>
      <c r="F50" s="25">
        <v>3</v>
      </c>
      <c r="G50" s="25">
        <v>2</v>
      </c>
      <c r="H50" s="25">
        <v>3</v>
      </c>
      <c r="I50" s="25">
        <v>2</v>
      </c>
      <c r="J50" s="25">
        <v>3</v>
      </c>
      <c r="K50" s="25">
        <v>3</v>
      </c>
      <c r="L50" s="25">
        <v>2</v>
      </c>
      <c r="M50" s="25">
        <v>2</v>
      </c>
      <c r="N50" s="25">
        <v>2</v>
      </c>
      <c r="O50" s="25">
        <v>3</v>
      </c>
      <c r="P50" s="25">
        <v>2</v>
      </c>
      <c r="Q50" s="25">
        <v>3</v>
      </c>
      <c r="R50" s="25">
        <v>3</v>
      </c>
      <c r="S50" s="25">
        <v>3</v>
      </c>
      <c r="T50" s="25">
        <v>2</v>
      </c>
      <c r="U50" s="25">
        <v>3</v>
      </c>
      <c r="V50" s="25">
        <v>2</v>
      </c>
      <c r="W50" s="25">
        <v>3</v>
      </c>
      <c r="X50" s="25">
        <v>3</v>
      </c>
      <c r="Y50" s="25">
        <v>3</v>
      </c>
      <c r="Z50" s="25">
        <v>2</v>
      </c>
      <c r="AA50" s="25">
        <v>3</v>
      </c>
      <c r="AB50" s="25">
        <v>3</v>
      </c>
      <c r="AC50" s="25">
        <v>2</v>
      </c>
    </row>
    <row r="51" spans="1:29" x14ac:dyDescent="0.2">
      <c r="A51" s="26" t="s">
        <v>73</v>
      </c>
      <c r="B51" s="26"/>
      <c r="C51" s="26"/>
      <c r="D51" s="26"/>
      <c r="E51" s="27">
        <v>3</v>
      </c>
      <c r="F51" s="27">
        <v>2</v>
      </c>
      <c r="G51" s="27">
        <v>3</v>
      </c>
      <c r="H51" s="27">
        <v>3</v>
      </c>
      <c r="I51" s="27">
        <v>3</v>
      </c>
      <c r="J51" s="27">
        <v>2</v>
      </c>
      <c r="K51" s="27">
        <v>3</v>
      </c>
      <c r="L51" s="27">
        <v>3</v>
      </c>
      <c r="M51" s="27">
        <v>2</v>
      </c>
      <c r="N51" s="27">
        <v>3</v>
      </c>
      <c r="O51" s="27">
        <v>3</v>
      </c>
      <c r="P51" s="27">
        <v>2</v>
      </c>
      <c r="Q51" s="27">
        <v>3</v>
      </c>
      <c r="R51" s="27">
        <v>3</v>
      </c>
      <c r="S51" s="27">
        <v>3</v>
      </c>
      <c r="T51" s="27">
        <v>2</v>
      </c>
      <c r="U51" s="27">
        <v>3</v>
      </c>
      <c r="V51" s="27">
        <v>3</v>
      </c>
      <c r="W51" s="27">
        <v>2</v>
      </c>
      <c r="X51" s="27">
        <v>3</v>
      </c>
      <c r="Y51" s="27">
        <v>3</v>
      </c>
      <c r="Z51" s="27">
        <v>2</v>
      </c>
      <c r="AA51" s="27">
        <v>3</v>
      </c>
      <c r="AB51" s="27">
        <v>3</v>
      </c>
      <c r="AC51" s="27">
        <v>3</v>
      </c>
    </row>
    <row r="52" spans="1:29" x14ac:dyDescent="0.2">
      <c r="A52" s="24" t="s">
        <v>74</v>
      </c>
      <c r="B52" s="24"/>
      <c r="C52" s="24"/>
      <c r="D52" s="24"/>
      <c r="E52" s="25">
        <v>3</v>
      </c>
      <c r="F52" s="25">
        <v>2</v>
      </c>
      <c r="G52" s="25">
        <v>3</v>
      </c>
      <c r="H52" s="25">
        <v>2</v>
      </c>
      <c r="I52" s="25">
        <v>3</v>
      </c>
      <c r="J52" s="25">
        <v>3</v>
      </c>
      <c r="K52" s="25">
        <v>3</v>
      </c>
      <c r="L52" s="25">
        <v>2</v>
      </c>
      <c r="M52" s="25">
        <v>3</v>
      </c>
      <c r="N52" s="25">
        <v>3</v>
      </c>
      <c r="O52" s="25">
        <v>3</v>
      </c>
      <c r="P52" s="25">
        <v>3</v>
      </c>
      <c r="Q52" s="25">
        <v>2</v>
      </c>
      <c r="R52" s="25">
        <v>3</v>
      </c>
      <c r="S52" s="25">
        <v>3</v>
      </c>
      <c r="T52" s="25">
        <v>2</v>
      </c>
      <c r="U52" s="25">
        <v>3</v>
      </c>
      <c r="V52" s="25">
        <v>3</v>
      </c>
      <c r="W52" s="25">
        <v>2</v>
      </c>
      <c r="X52" s="25">
        <v>3</v>
      </c>
      <c r="Y52" s="25">
        <v>3</v>
      </c>
      <c r="Z52" s="25">
        <v>2</v>
      </c>
      <c r="AA52" s="25">
        <v>3</v>
      </c>
      <c r="AB52" s="25">
        <v>2</v>
      </c>
      <c r="AC52" s="25">
        <v>3</v>
      </c>
    </row>
    <row r="53" spans="1:29" x14ac:dyDescent="0.2">
      <c r="A53" s="26" t="s">
        <v>75</v>
      </c>
      <c r="B53" s="26"/>
      <c r="C53" s="26"/>
      <c r="D53" s="26"/>
      <c r="E53" s="27">
        <v>3</v>
      </c>
      <c r="F53" s="27">
        <v>3</v>
      </c>
      <c r="G53" s="27">
        <v>3</v>
      </c>
      <c r="H53" s="27">
        <v>3</v>
      </c>
      <c r="I53" s="27">
        <v>3</v>
      </c>
      <c r="J53" s="27">
        <v>2</v>
      </c>
      <c r="K53" s="27">
        <v>3</v>
      </c>
      <c r="L53" s="27">
        <v>2</v>
      </c>
      <c r="M53" s="27">
        <v>3</v>
      </c>
      <c r="N53" s="27">
        <v>2</v>
      </c>
      <c r="O53" s="27">
        <v>3</v>
      </c>
      <c r="P53" s="27">
        <v>3</v>
      </c>
      <c r="Q53" s="27">
        <v>2</v>
      </c>
      <c r="R53" s="27">
        <v>3</v>
      </c>
      <c r="S53" s="27">
        <v>3</v>
      </c>
      <c r="T53" s="27">
        <v>2</v>
      </c>
      <c r="U53" s="27">
        <v>3</v>
      </c>
      <c r="V53" s="27">
        <v>3</v>
      </c>
      <c r="W53" s="27">
        <v>2</v>
      </c>
      <c r="X53" s="27">
        <v>3</v>
      </c>
      <c r="Y53" s="27">
        <v>2</v>
      </c>
      <c r="Z53" s="27">
        <v>3</v>
      </c>
      <c r="AA53" s="27">
        <v>3</v>
      </c>
      <c r="AB53" s="27">
        <v>2</v>
      </c>
      <c r="AC53" s="27">
        <v>3</v>
      </c>
    </row>
    <row r="54" spans="1:29" x14ac:dyDescent="0.2">
      <c r="A54" s="24" t="s">
        <v>76</v>
      </c>
      <c r="B54" s="24"/>
      <c r="C54" s="24"/>
      <c r="D54" s="24"/>
      <c r="E54" s="25">
        <v>3</v>
      </c>
      <c r="F54" s="25">
        <v>3</v>
      </c>
      <c r="G54" s="25">
        <v>3</v>
      </c>
      <c r="H54" s="25">
        <v>3</v>
      </c>
      <c r="I54" s="25">
        <v>2</v>
      </c>
      <c r="J54" s="25">
        <v>2</v>
      </c>
      <c r="K54" s="25">
        <v>3</v>
      </c>
      <c r="L54" s="25">
        <v>2</v>
      </c>
      <c r="M54" s="25">
        <v>3</v>
      </c>
      <c r="N54" s="25">
        <v>2</v>
      </c>
      <c r="O54" s="25">
        <v>3</v>
      </c>
      <c r="P54" s="25">
        <v>3</v>
      </c>
      <c r="Q54" s="25">
        <v>2</v>
      </c>
      <c r="R54" s="25">
        <v>2</v>
      </c>
      <c r="S54" s="25">
        <v>3</v>
      </c>
      <c r="T54" s="25">
        <v>3</v>
      </c>
      <c r="U54" s="25">
        <v>3</v>
      </c>
      <c r="V54" s="25">
        <v>2</v>
      </c>
      <c r="W54" s="25">
        <v>3</v>
      </c>
      <c r="X54" s="25">
        <v>3</v>
      </c>
      <c r="Y54" s="25">
        <v>2</v>
      </c>
      <c r="Z54" s="25">
        <v>3</v>
      </c>
      <c r="AA54" s="25">
        <v>3</v>
      </c>
      <c r="AB54" s="25">
        <v>2</v>
      </c>
      <c r="AC54" s="25">
        <v>3</v>
      </c>
    </row>
    <row r="55" spans="1:29" x14ac:dyDescent="0.2">
      <c r="A55" s="26" t="s">
        <v>77</v>
      </c>
      <c r="B55" s="26"/>
      <c r="C55" s="26"/>
      <c r="D55" s="26"/>
      <c r="E55" s="27">
        <v>3</v>
      </c>
      <c r="F55" s="27">
        <v>3</v>
      </c>
      <c r="G55" s="27">
        <v>2</v>
      </c>
      <c r="H55" s="27">
        <v>2</v>
      </c>
      <c r="I55" s="27">
        <v>3</v>
      </c>
      <c r="J55" s="27">
        <v>2</v>
      </c>
      <c r="K55" s="27">
        <v>1</v>
      </c>
      <c r="L55" s="27">
        <v>2</v>
      </c>
      <c r="M55" s="27">
        <v>2</v>
      </c>
      <c r="N55" s="27">
        <v>3</v>
      </c>
      <c r="O55" s="27">
        <v>1</v>
      </c>
      <c r="P55" s="27">
        <v>2</v>
      </c>
      <c r="Q55" s="27">
        <v>2</v>
      </c>
      <c r="R55" s="27">
        <v>3</v>
      </c>
      <c r="S55" s="27">
        <v>3</v>
      </c>
      <c r="T55" s="27">
        <v>2</v>
      </c>
      <c r="U55" s="27">
        <v>2</v>
      </c>
      <c r="V55" s="27">
        <v>3</v>
      </c>
      <c r="W55" s="27">
        <v>1</v>
      </c>
      <c r="X55" s="27">
        <v>3</v>
      </c>
      <c r="Y55" s="27">
        <v>3</v>
      </c>
      <c r="Z55" s="27">
        <v>2</v>
      </c>
      <c r="AA55" s="27">
        <v>2</v>
      </c>
      <c r="AB55" s="27">
        <v>3</v>
      </c>
      <c r="AC55" s="27">
        <v>3</v>
      </c>
    </row>
    <row r="56" spans="1:29" x14ac:dyDescent="0.2">
      <c r="A56" s="24" t="s">
        <v>78</v>
      </c>
      <c r="B56" s="24"/>
      <c r="C56" s="24"/>
      <c r="D56" s="24"/>
      <c r="E56" s="25">
        <v>2</v>
      </c>
      <c r="F56" s="25">
        <v>2</v>
      </c>
      <c r="G56" s="25">
        <v>3</v>
      </c>
      <c r="H56" s="25">
        <v>2</v>
      </c>
      <c r="I56" s="25">
        <v>3</v>
      </c>
      <c r="J56" s="25">
        <v>3</v>
      </c>
      <c r="K56" s="25">
        <v>2</v>
      </c>
      <c r="L56" s="25">
        <v>3</v>
      </c>
      <c r="M56" s="25">
        <v>2</v>
      </c>
      <c r="N56" s="25">
        <v>3</v>
      </c>
      <c r="O56" s="25">
        <v>2</v>
      </c>
      <c r="P56" s="25">
        <v>2</v>
      </c>
      <c r="Q56" s="25">
        <v>3</v>
      </c>
      <c r="R56" s="25">
        <v>3</v>
      </c>
      <c r="S56" s="25">
        <v>2</v>
      </c>
      <c r="T56" s="25">
        <v>2</v>
      </c>
      <c r="U56" s="25">
        <v>2</v>
      </c>
      <c r="V56" s="25">
        <v>1</v>
      </c>
      <c r="W56" s="25">
        <v>2</v>
      </c>
      <c r="X56" s="25">
        <v>3</v>
      </c>
      <c r="Y56" s="25">
        <v>2</v>
      </c>
      <c r="Z56" s="25">
        <v>3</v>
      </c>
      <c r="AA56" s="25">
        <v>2</v>
      </c>
      <c r="AB56" s="25">
        <v>3</v>
      </c>
      <c r="AC56" s="25">
        <v>3</v>
      </c>
    </row>
    <row r="57" spans="1:29" x14ac:dyDescent="0.2">
      <c r="A57" s="26" t="s">
        <v>79</v>
      </c>
      <c r="B57" s="26"/>
      <c r="C57" s="26"/>
      <c r="D57" s="26"/>
      <c r="E57" s="27">
        <v>1</v>
      </c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27">
        <v>1</v>
      </c>
      <c r="R57" s="27">
        <v>1</v>
      </c>
      <c r="S57" s="27">
        <v>1</v>
      </c>
      <c r="T57" s="27">
        <v>1</v>
      </c>
      <c r="U57" s="27">
        <v>3</v>
      </c>
      <c r="V57" s="27">
        <v>1</v>
      </c>
      <c r="W57" s="27">
        <v>1</v>
      </c>
      <c r="X57" s="27">
        <v>3</v>
      </c>
      <c r="Y57" s="27">
        <v>3</v>
      </c>
      <c r="Z57" s="27">
        <v>1</v>
      </c>
      <c r="AA57" s="27">
        <v>0</v>
      </c>
      <c r="AB57" s="27">
        <v>2</v>
      </c>
      <c r="AC57" s="27">
        <v>2</v>
      </c>
    </row>
    <row r="58" spans="1:29" x14ac:dyDescent="0.2">
      <c r="A58" s="24" t="s">
        <v>80</v>
      </c>
      <c r="B58" s="24"/>
      <c r="C58" s="24"/>
      <c r="D58" s="24"/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3</v>
      </c>
      <c r="O58" s="25">
        <v>1</v>
      </c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3</v>
      </c>
      <c r="V58" s="25">
        <v>1</v>
      </c>
      <c r="W58" s="25">
        <v>1</v>
      </c>
      <c r="X58" s="25">
        <v>3</v>
      </c>
      <c r="Y58" s="25">
        <v>3</v>
      </c>
      <c r="Z58" s="25">
        <v>1</v>
      </c>
      <c r="AA58" s="25">
        <v>0</v>
      </c>
      <c r="AB58" s="25">
        <v>2</v>
      </c>
      <c r="AC58" s="25">
        <v>2</v>
      </c>
    </row>
    <row r="59" spans="1:29" x14ac:dyDescent="0.2">
      <c r="A59" s="26" t="s">
        <v>81</v>
      </c>
      <c r="B59" s="26"/>
      <c r="C59" s="26"/>
      <c r="D59" s="26"/>
      <c r="E59" s="27">
        <v>2</v>
      </c>
      <c r="F59" s="27">
        <v>2</v>
      </c>
      <c r="G59" s="27">
        <v>3</v>
      </c>
      <c r="H59" s="27">
        <v>3</v>
      </c>
      <c r="I59" s="27">
        <v>2</v>
      </c>
      <c r="J59" s="27">
        <v>1</v>
      </c>
      <c r="K59" s="27">
        <v>3</v>
      </c>
      <c r="L59" s="27">
        <v>1</v>
      </c>
      <c r="M59" s="27">
        <v>1</v>
      </c>
      <c r="N59" s="27">
        <v>3</v>
      </c>
      <c r="O59" s="27">
        <v>3</v>
      </c>
      <c r="P59" s="27">
        <v>0</v>
      </c>
      <c r="Q59" s="27">
        <v>3</v>
      </c>
      <c r="R59" s="27">
        <v>1</v>
      </c>
      <c r="S59" s="27">
        <v>3</v>
      </c>
      <c r="T59" s="27">
        <v>2</v>
      </c>
      <c r="U59" s="27">
        <v>3</v>
      </c>
      <c r="V59" s="27">
        <v>2</v>
      </c>
      <c r="W59" s="27">
        <v>2</v>
      </c>
      <c r="X59" s="27">
        <v>2</v>
      </c>
      <c r="Y59" s="27">
        <v>2</v>
      </c>
      <c r="Z59" s="27">
        <v>2</v>
      </c>
      <c r="AA59" s="27">
        <v>3</v>
      </c>
      <c r="AB59" s="27">
        <v>1</v>
      </c>
      <c r="AC59" s="27">
        <v>3</v>
      </c>
    </row>
    <row r="60" spans="1:29" x14ac:dyDescent="0.2">
      <c r="A60" s="24" t="s">
        <v>82</v>
      </c>
      <c r="B60" s="24"/>
      <c r="C60" s="24"/>
      <c r="D60" s="24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3</v>
      </c>
      <c r="O60" s="25">
        <v>1</v>
      </c>
      <c r="P60" s="25">
        <v>1</v>
      </c>
      <c r="Q60" s="25">
        <v>1</v>
      </c>
      <c r="R60" s="25">
        <v>1</v>
      </c>
      <c r="S60" s="25">
        <v>1</v>
      </c>
      <c r="T60" s="25">
        <v>1</v>
      </c>
      <c r="U60" s="25">
        <v>1</v>
      </c>
      <c r="V60" s="25">
        <v>1</v>
      </c>
      <c r="W60" s="25">
        <v>1</v>
      </c>
      <c r="X60" s="25">
        <v>3</v>
      </c>
      <c r="Y60" s="25">
        <v>3</v>
      </c>
      <c r="Z60" s="25">
        <v>1</v>
      </c>
      <c r="AA60" s="25">
        <v>0</v>
      </c>
      <c r="AB60" s="25">
        <v>2</v>
      </c>
      <c r="AC60" s="25">
        <v>2</v>
      </c>
    </row>
    <row r="61" spans="1:29" x14ac:dyDescent="0.2">
      <c r="A61" s="26" t="s">
        <v>83</v>
      </c>
      <c r="B61" s="26"/>
      <c r="C61" s="26"/>
      <c r="D61" s="26"/>
      <c r="E61" s="27">
        <v>1</v>
      </c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27">
        <v>1</v>
      </c>
      <c r="M61" s="27">
        <v>1</v>
      </c>
      <c r="N61" s="27">
        <v>3</v>
      </c>
      <c r="O61" s="27">
        <v>1</v>
      </c>
      <c r="P61" s="27">
        <v>1</v>
      </c>
      <c r="Q61" s="27">
        <v>1</v>
      </c>
      <c r="R61" s="27">
        <v>1</v>
      </c>
      <c r="S61" s="27">
        <v>1</v>
      </c>
      <c r="T61" s="27">
        <v>1</v>
      </c>
      <c r="U61" s="27">
        <v>1</v>
      </c>
      <c r="V61" s="27">
        <v>1</v>
      </c>
      <c r="W61" s="27">
        <v>1</v>
      </c>
      <c r="X61" s="27">
        <v>3</v>
      </c>
      <c r="Y61" s="27">
        <v>3</v>
      </c>
      <c r="Z61" s="27">
        <v>1</v>
      </c>
      <c r="AA61" s="27">
        <v>0</v>
      </c>
      <c r="AB61" s="27">
        <v>2</v>
      </c>
      <c r="AC61" s="27">
        <v>2</v>
      </c>
    </row>
    <row r="62" spans="1:29" x14ac:dyDescent="0.2">
      <c r="A62" s="24" t="s">
        <v>84</v>
      </c>
      <c r="B62" s="24"/>
      <c r="C62" s="24"/>
      <c r="D62" s="24"/>
      <c r="E62" s="25">
        <v>2</v>
      </c>
      <c r="F62" s="25">
        <v>0</v>
      </c>
      <c r="G62" s="25">
        <v>0</v>
      </c>
      <c r="H62" s="25">
        <v>0</v>
      </c>
      <c r="I62" s="25">
        <v>2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1</v>
      </c>
      <c r="T62" s="25">
        <v>1</v>
      </c>
      <c r="U62" s="25">
        <v>0</v>
      </c>
      <c r="V62" s="25">
        <v>0</v>
      </c>
      <c r="W62" s="25">
        <v>0</v>
      </c>
      <c r="X62" s="25">
        <v>1</v>
      </c>
      <c r="Y62" s="25">
        <v>0</v>
      </c>
      <c r="Z62" s="25">
        <v>0</v>
      </c>
      <c r="AA62" s="25">
        <v>1</v>
      </c>
      <c r="AB62" s="25">
        <v>0</v>
      </c>
      <c r="AC62" s="25">
        <v>0</v>
      </c>
    </row>
    <row r="63" spans="1:29" x14ac:dyDescent="0.2">
      <c r="A63" s="26" t="s">
        <v>85</v>
      </c>
      <c r="B63" s="26"/>
      <c r="C63" s="26"/>
      <c r="D63" s="26"/>
      <c r="E63" s="27">
        <v>2</v>
      </c>
      <c r="F63" s="27">
        <v>2</v>
      </c>
      <c r="G63" s="27">
        <v>2</v>
      </c>
      <c r="H63" s="27">
        <v>2</v>
      </c>
      <c r="I63" s="27">
        <v>2</v>
      </c>
      <c r="J63" s="27">
        <v>2</v>
      </c>
      <c r="K63" s="27">
        <v>2</v>
      </c>
      <c r="L63" s="27">
        <v>2</v>
      </c>
      <c r="M63" s="27">
        <v>2</v>
      </c>
      <c r="N63" s="27">
        <v>2</v>
      </c>
      <c r="O63" s="27">
        <v>2</v>
      </c>
      <c r="P63" s="27">
        <v>1</v>
      </c>
      <c r="Q63" s="27">
        <v>1</v>
      </c>
      <c r="R63" s="27">
        <v>0</v>
      </c>
      <c r="S63" s="27">
        <v>2</v>
      </c>
      <c r="T63" s="27">
        <v>2</v>
      </c>
      <c r="U63" s="27">
        <v>2</v>
      </c>
      <c r="V63" s="27">
        <v>2</v>
      </c>
      <c r="W63" s="27">
        <v>2</v>
      </c>
      <c r="X63" s="27"/>
      <c r="Y63" s="27">
        <v>1</v>
      </c>
      <c r="Z63" s="27">
        <v>1</v>
      </c>
      <c r="AA63" s="27">
        <v>1</v>
      </c>
      <c r="AB63" s="27">
        <v>1</v>
      </c>
      <c r="AC63" s="27">
        <v>2</v>
      </c>
    </row>
    <row r="64" spans="1:29" x14ac:dyDescent="0.2">
      <c r="A64" s="24" t="s">
        <v>86</v>
      </c>
      <c r="B64" s="24"/>
      <c r="C64" s="24"/>
      <c r="D64" s="24"/>
      <c r="E64" s="25">
        <v>1</v>
      </c>
      <c r="F64" s="25">
        <v>1</v>
      </c>
      <c r="G64" s="25">
        <v>1</v>
      </c>
      <c r="H64" s="25">
        <v>1</v>
      </c>
      <c r="I64" s="25">
        <v>1</v>
      </c>
      <c r="J64" s="25">
        <v>1</v>
      </c>
      <c r="K64" s="25">
        <v>1</v>
      </c>
      <c r="L64" s="25">
        <v>1</v>
      </c>
      <c r="M64" s="25">
        <v>1</v>
      </c>
      <c r="N64" s="25">
        <v>3</v>
      </c>
      <c r="O64" s="25">
        <v>1</v>
      </c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3</v>
      </c>
      <c r="Y64" s="25">
        <v>3</v>
      </c>
      <c r="Z64" s="25">
        <v>1</v>
      </c>
      <c r="AA64" s="25">
        <v>0</v>
      </c>
      <c r="AB64" s="25">
        <v>2</v>
      </c>
      <c r="AC64" s="25">
        <v>2</v>
      </c>
    </row>
    <row r="65" spans="1:29" x14ac:dyDescent="0.2">
      <c r="A65" s="26" t="s">
        <v>87</v>
      </c>
      <c r="B65" s="26"/>
      <c r="C65" s="26"/>
      <c r="D65" s="26"/>
      <c r="E65" s="27">
        <v>1</v>
      </c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1</v>
      </c>
      <c r="N65" s="27">
        <v>3</v>
      </c>
      <c r="O65" s="27">
        <v>1</v>
      </c>
      <c r="P65" s="27">
        <v>1</v>
      </c>
      <c r="Q65" s="27">
        <v>1</v>
      </c>
      <c r="R65" s="27">
        <v>1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>
        <v>3</v>
      </c>
      <c r="Y65" s="27">
        <v>3</v>
      </c>
      <c r="Z65" s="27">
        <v>1</v>
      </c>
      <c r="AA65" s="27">
        <v>0</v>
      </c>
      <c r="AB65" s="27">
        <v>2</v>
      </c>
      <c r="AC65" s="27">
        <v>2</v>
      </c>
    </row>
    <row r="66" spans="1:29" x14ac:dyDescent="0.2">
      <c r="A66" s="24" t="s">
        <v>88</v>
      </c>
      <c r="B66" s="24"/>
      <c r="C66" s="24"/>
      <c r="D66" s="24"/>
      <c r="E66" s="25">
        <v>1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3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3</v>
      </c>
      <c r="Y66" s="25">
        <v>3</v>
      </c>
      <c r="Z66" s="25">
        <v>1</v>
      </c>
      <c r="AA66" s="25">
        <v>0</v>
      </c>
      <c r="AB66" s="25">
        <v>2</v>
      </c>
      <c r="AC66" s="25">
        <v>2</v>
      </c>
    </row>
    <row r="67" spans="1:29" x14ac:dyDescent="0.2">
      <c r="A67" s="26" t="s">
        <v>89</v>
      </c>
      <c r="B67" s="26"/>
      <c r="C67" s="26"/>
      <c r="D67" s="26"/>
      <c r="E67" s="2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>
        <v>3</v>
      </c>
      <c r="O67" s="27">
        <v>1</v>
      </c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3</v>
      </c>
      <c r="Y67" s="27">
        <v>3</v>
      </c>
      <c r="Z67" s="27">
        <v>1</v>
      </c>
      <c r="AA67" s="27">
        <v>0</v>
      </c>
      <c r="AB67" s="27">
        <v>2</v>
      </c>
      <c r="AC67" s="27">
        <v>2</v>
      </c>
    </row>
    <row r="68" spans="1:29" x14ac:dyDescent="0.2">
      <c r="A68" s="24" t="s">
        <v>90</v>
      </c>
      <c r="B68" s="24"/>
      <c r="C68" s="24"/>
      <c r="D68" s="24"/>
      <c r="E68" s="25">
        <v>2</v>
      </c>
      <c r="F68" s="25">
        <v>2</v>
      </c>
      <c r="G68" s="25">
        <v>1</v>
      </c>
      <c r="H68" s="25">
        <v>1</v>
      </c>
      <c r="I68" s="25">
        <v>2</v>
      </c>
      <c r="J68" s="25">
        <v>2</v>
      </c>
      <c r="K68" s="25">
        <v>2</v>
      </c>
      <c r="L68" s="25">
        <v>2</v>
      </c>
      <c r="M68" s="25">
        <v>2</v>
      </c>
      <c r="N68" s="25">
        <v>1</v>
      </c>
      <c r="O68" s="25">
        <v>1</v>
      </c>
      <c r="P68" s="25">
        <v>1</v>
      </c>
      <c r="Q68" s="25">
        <v>1</v>
      </c>
      <c r="R68" s="25">
        <v>2</v>
      </c>
      <c r="S68" s="25">
        <v>2</v>
      </c>
      <c r="T68" s="25">
        <v>3</v>
      </c>
      <c r="U68" s="25">
        <v>2</v>
      </c>
      <c r="V68" s="25">
        <v>1</v>
      </c>
      <c r="W68" s="25">
        <v>2</v>
      </c>
      <c r="X68" s="25">
        <v>2</v>
      </c>
      <c r="Y68" s="25">
        <v>3</v>
      </c>
      <c r="Z68" s="25">
        <v>3</v>
      </c>
      <c r="AA68" s="25">
        <v>2</v>
      </c>
      <c r="AB68" s="25">
        <v>1</v>
      </c>
      <c r="AC68" s="25">
        <v>3</v>
      </c>
    </row>
    <row r="69" spans="1:29" x14ac:dyDescent="0.2">
      <c r="A69" s="26" t="s">
        <v>91</v>
      </c>
      <c r="B69" s="26"/>
      <c r="C69" s="26"/>
      <c r="D69" s="26"/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3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3</v>
      </c>
      <c r="Y69" s="27">
        <v>3</v>
      </c>
      <c r="Z69" s="27">
        <v>1</v>
      </c>
      <c r="AA69" s="27">
        <v>0</v>
      </c>
      <c r="AB69" s="27">
        <v>2</v>
      </c>
      <c r="AC69" s="27">
        <v>2</v>
      </c>
    </row>
    <row r="70" spans="1:29" x14ac:dyDescent="0.2">
      <c r="A70" s="24" t="s">
        <v>92</v>
      </c>
      <c r="B70" s="24"/>
      <c r="C70" s="24"/>
      <c r="D70" s="24"/>
      <c r="E70" s="25">
        <v>3</v>
      </c>
      <c r="F70" s="25">
        <v>3</v>
      </c>
      <c r="G70" s="25">
        <v>3</v>
      </c>
      <c r="H70" s="25">
        <v>3</v>
      </c>
      <c r="I70" s="25">
        <v>3</v>
      </c>
      <c r="J70" s="25">
        <v>3</v>
      </c>
      <c r="K70" s="25">
        <v>3</v>
      </c>
      <c r="L70" s="25">
        <v>3</v>
      </c>
      <c r="M70" s="25">
        <v>3</v>
      </c>
      <c r="N70" s="25">
        <v>3</v>
      </c>
      <c r="O70" s="25">
        <v>3</v>
      </c>
      <c r="P70" s="25">
        <v>3</v>
      </c>
      <c r="Q70" s="25">
        <v>3</v>
      </c>
      <c r="R70" s="25">
        <v>3</v>
      </c>
      <c r="S70" s="25">
        <v>2</v>
      </c>
      <c r="T70" s="25">
        <v>2</v>
      </c>
      <c r="U70" s="25">
        <v>2</v>
      </c>
      <c r="V70" s="25">
        <v>2</v>
      </c>
      <c r="W70" s="25">
        <v>2</v>
      </c>
      <c r="X70" s="25">
        <v>2</v>
      </c>
      <c r="Y70" s="25">
        <v>3</v>
      </c>
      <c r="Z70" s="25">
        <v>2</v>
      </c>
      <c r="AA70" s="25">
        <v>3</v>
      </c>
      <c r="AB70" s="25">
        <v>3</v>
      </c>
      <c r="AC70" s="25">
        <v>3</v>
      </c>
    </row>
    <row r="71" spans="1:29" x14ac:dyDescent="0.2">
      <c r="A71" s="26" t="s">
        <v>93</v>
      </c>
      <c r="B71" s="26"/>
      <c r="C71" s="26"/>
      <c r="D71" s="26"/>
      <c r="E71" s="27">
        <v>2</v>
      </c>
      <c r="F71" s="27">
        <v>2</v>
      </c>
      <c r="G71" s="27">
        <v>2</v>
      </c>
      <c r="H71" s="27">
        <v>2</v>
      </c>
      <c r="I71" s="27">
        <v>2</v>
      </c>
      <c r="J71" s="27">
        <v>3</v>
      </c>
      <c r="K71" s="27">
        <v>3</v>
      </c>
      <c r="L71" s="27">
        <v>2</v>
      </c>
      <c r="M71" s="27">
        <v>2</v>
      </c>
      <c r="N71" s="27">
        <v>2</v>
      </c>
      <c r="O71" s="27">
        <v>2</v>
      </c>
      <c r="P71" s="27">
        <v>2</v>
      </c>
      <c r="Q71" s="27">
        <v>2</v>
      </c>
      <c r="R71" s="27">
        <v>3</v>
      </c>
      <c r="S71" s="27">
        <v>3</v>
      </c>
      <c r="T71" s="27">
        <v>3</v>
      </c>
      <c r="U71" s="27">
        <v>3</v>
      </c>
      <c r="V71" s="27">
        <v>2</v>
      </c>
      <c r="W71" s="27">
        <v>2</v>
      </c>
      <c r="X71" s="27">
        <v>2</v>
      </c>
      <c r="Y71" s="27">
        <v>3</v>
      </c>
      <c r="Z71" s="27">
        <v>2</v>
      </c>
      <c r="AA71" s="27">
        <v>3</v>
      </c>
      <c r="AB71" s="27">
        <v>3</v>
      </c>
      <c r="AC71" s="27">
        <v>3</v>
      </c>
    </row>
    <row r="72" spans="1:29" x14ac:dyDescent="0.2">
      <c r="A72" s="24" t="s">
        <v>94</v>
      </c>
      <c r="B72" s="24"/>
      <c r="C72" s="24"/>
      <c r="D72" s="24"/>
      <c r="E72" s="25">
        <v>3</v>
      </c>
      <c r="F72" s="25">
        <v>3</v>
      </c>
      <c r="G72" s="25">
        <v>3</v>
      </c>
      <c r="H72" s="25">
        <v>2</v>
      </c>
      <c r="I72" s="25">
        <v>2</v>
      </c>
      <c r="J72" s="25">
        <v>3</v>
      </c>
      <c r="K72" s="25">
        <v>3</v>
      </c>
      <c r="L72" s="25">
        <v>2</v>
      </c>
      <c r="M72" s="25">
        <v>2</v>
      </c>
      <c r="N72" s="25">
        <v>3</v>
      </c>
      <c r="O72" s="25">
        <v>3</v>
      </c>
      <c r="P72" s="25">
        <v>3</v>
      </c>
      <c r="Q72" s="25">
        <v>3</v>
      </c>
      <c r="R72" s="25">
        <v>2</v>
      </c>
      <c r="S72" s="25">
        <v>3</v>
      </c>
      <c r="T72" s="25">
        <v>3</v>
      </c>
      <c r="U72" s="25">
        <v>3</v>
      </c>
      <c r="V72" s="25">
        <v>3</v>
      </c>
      <c r="W72" s="25">
        <v>3</v>
      </c>
      <c r="X72" s="25">
        <v>3</v>
      </c>
      <c r="Y72" s="25">
        <v>3</v>
      </c>
      <c r="Z72" s="25">
        <v>3</v>
      </c>
      <c r="AA72" s="25">
        <v>3</v>
      </c>
      <c r="AB72" s="25">
        <v>2</v>
      </c>
      <c r="AC72" s="25">
        <v>2</v>
      </c>
    </row>
    <row r="73" spans="1:29" x14ac:dyDescent="0.2">
      <c r="A73" s="26" t="s">
        <v>95</v>
      </c>
      <c r="B73" s="26"/>
      <c r="C73" s="26"/>
      <c r="D73" s="26"/>
      <c r="E73" s="27">
        <v>3</v>
      </c>
      <c r="F73" s="27">
        <v>3</v>
      </c>
      <c r="G73" s="27">
        <v>3</v>
      </c>
      <c r="H73" s="27">
        <v>3</v>
      </c>
      <c r="I73" s="27">
        <v>3</v>
      </c>
      <c r="J73" s="27">
        <v>3</v>
      </c>
      <c r="K73" s="27">
        <v>2</v>
      </c>
      <c r="L73" s="27">
        <v>2</v>
      </c>
      <c r="M73" s="27">
        <v>2</v>
      </c>
      <c r="N73" s="27">
        <v>3</v>
      </c>
      <c r="O73" s="27">
        <v>3</v>
      </c>
      <c r="P73" s="27">
        <v>3</v>
      </c>
      <c r="Q73" s="27">
        <v>3</v>
      </c>
      <c r="R73" s="27">
        <v>2</v>
      </c>
      <c r="S73" s="27">
        <v>2</v>
      </c>
      <c r="T73" s="27">
        <v>3</v>
      </c>
      <c r="U73" s="27">
        <v>3</v>
      </c>
      <c r="V73" s="27">
        <v>3</v>
      </c>
      <c r="W73" s="27">
        <v>3</v>
      </c>
      <c r="X73" s="27">
        <v>2</v>
      </c>
      <c r="Y73" s="27">
        <v>3</v>
      </c>
      <c r="Z73" s="27">
        <v>2</v>
      </c>
      <c r="AA73" s="27">
        <v>3</v>
      </c>
      <c r="AB73" s="27">
        <v>2</v>
      </c>
      <c r="AC73" s="27">
        <v>3</v>
      </c>
    </row>
    <row r="74" spans="1:29" x14ac:dyDescent="0.2">
      <c r="A74" s="24" t="s">
        <v>96</v>
      </c>
      <c r="B74" s="24"/>
      <c r="C74" s="24"/>
      <c r="D74" s="24"/>
      <c r="E74" s="25">
        <v>3</v>
      </c>
      <c r="F74" s="25">
        <v>3</v>
      </c>
      <c r="G74" s="25">
        <v>3</v>
      </c>
      <c r="H74" s="25">
        <v>3</v>
      </c>
      <c r="I74" s="25">
        <v>2</v>
      </c>
      <c r="J74" s="25">
        <v>2</v>
      </c>
      <c r="K74" s="25">
        <v>3</v>
      </c>
      <c r="L74" s="25">
        <v>2</v>
      </c>
      <c r="M74" s="25">
        <v>2</v>
      </c>
      <c r="N74" s="25">
        <v>3</v>
      </c>
      <c r="O74" s="25">
        <v>3</v>
      </c>
      <c r="P74" s="25">
        <v>3</v>
      </c>
      <c r="Q74" s="25">
        <v>3</v>
      </c>
      <c r="R74" s="25">
        <v>3</v>
      </c>
      <c r="S74" s="25">
        <v>3</v>
      </c>
      <c r="T74" s="25">
        <v>2</v>
      </c>
      <c r="U74" s="25">
        <v>2</v>
      </c>
      <c r="V74" s="25">
        <v>2</v>
      </c>
      <c r="W74" s="25">
        <v>2</v>
      </c>
      <c r="X74" s="25">
        <v>2</v>
      </c>
      <c r="Y74" s="25">
        <v>3</v>
      </c>
      <c r="Z74" s="25">
        <v>3</v>
      </c>
      <c r="AA74" s="25">
        <v>3</v>
      </c>
      <c r="AB74" s="25">
        <v>3</v>
      </c>
      <c r="AC74" s="25">
        <v>3</v>
      </c>
    </row>
    <row r="75" spans="1:29" x14ac:dyDescent="0.2">
      <c r="A75" s="26" t="s">
        <v>97</v>
      </c>
      <c r="B75" s="26"/>
      <c r="C75" s="26"/>
      <c r="D75" s="26"/>
      <c r="E75" s="27">
        <v>3</v>
      </c>
      <c r="F75" s="27">
        <v>3</v>
      </c>
      <c r="G75" s="27">
        <v>3</v>
      </c>
      <c r="H75" s="27">
        <v>3</v>
      </c>
      <c r="I75" s="27">
        <v>3</v>
      </c>
      <c r="J75" s="27">
        <v>2</v>
      </c>
      <c r="K75" s="27">
        <v>3</v>
      </c>
      <c r="L75" s="27">
        <v>2</v>
      </c>
      <c r="M75" s="27">
        <v>2</v>
      </c>
      <c r="N75" s="27">
        <v>3</v>
      </c>
      <c r="O75" s="27">
        <v>2</v>
      </c>
      <c r="P75" s="27">
        <v>3</v>
      </c>
      <c r="Q75" s="27">
        <v>3</v>
      </c>
      <c r="R75" s="27">
        <v>3</v>
      </c>
      <c r="S75" s="27">
        <v>3</v>
      </c>
      <c r="T75" s="27">
        <v>3</v>
      </c>
      <c r="U75" s="27">
        <v>3</v>
      </c>
      <c r="V75" s="27">
        <v>2</v>
      </c>
      <c r="W75" s="27">
        <v>2</v>
      </c>
      <c r="X75" s="27">
        <v>3</v>
      </c>
      <c r="Y75" s="27">
        <v>3</v>
      </c>
      <c r="Z75" s="27">
        <v>3</v>
      </c>
      <c r="AA75" s="27">
        <v>2</v>
      </c>
      <c r="AB75" s="27">
        <v>2</v>
      </c>
      <c r="AC75" s="27">
        <v>2</v>
      </c>
    </row>
    <row r="76" spans="1:29" x14ac:dyDescent="0.2">
      <c r="A76" s="24" t="s">
        <v>98</v>
      </c>
      <c r="B76" s="24"/>
      <c r="C76" s="24"/>
      <c r="D76" s="24"/>
      <c r="E76" s="25">
        <v>2</v>
      </c>
      <c r="F76" s="25">
        <v>2</v>
      </c>
      <c r="G76" s="25">
        <v>2</v>
      </c>
      <c r="H76" s="25">
        <v>3</v>
      </c>
      <c r="I76" s="25">
        <v>2</v>
      </c>
      <c r="J76" s="25">
        <v>2</v>
      </c>
      <c r="K76" s="25">
        <v>3</v>
      </c>
      <c r="L76" s="25">
        <v>3</v>
      </c>
      <c r="M76" s="25">
        <v>3</v>
      </c>
      <c r="N76" s="25">
        <v>3</v>
      </c>
      <c r="O76" s="25">
        <v>3</v>
      </c>
      <c r="P76" s="25">
        <v>3</v>
      </c>
      <c r="Q76" s="25">
        <v>3</v>
      </c>
      <c r="R76" s="25">
        <v>2</v>
      </c>
      <c r="S76" s="25">
        <v>2</v>
      </c>
      <c r="T76" s="25">
        <v>2</v>
      </c>
      <c r="U76" s="25">
        <v>2</v>
      </c>
      <c r="V76" s="25">
        <v>2</v>
      </c>
      <c r="W76" s="25">
        <v>3</v>
      </c>
      <c r="X76" s="25">
        <v>3</v>
      </c>
      <c r="Y76" s="25">
        <v>2</v>
      </c>
      <c r="Z76" s="25">
        <v>3</v>
      </c>
      <c r="AA76" s="25">
        <v>2</v>
      </c>
      <c r="AB76" s="25">
        <v>3</v>
      </c>
      <c r="AC76" s="25">
        <v>2</v>
      </c>
    </row>
    <row r="77" spans="1:29" x14ac:dyDescent="0.2">
      <c r="A77" s="26" t="s">
        <v>99</v>
      </c>
      <c r="B77" s="26"/>
      <c r="C77" s="26"/>
      <c r="D77" s="26"/>
      <c r="E77" s="27">
        <v>3</v>
      </c>
      <c r="F77" s="27">
        <v>2</v>
      </c>
      <c r="G77" s="27">
        <v>3</v>
      </c>
      <c r="H77" s="27">
        <v>3</v>
      </c>
      <c r="I77" s="27">
        <v>3</v>
      </c>
      <c r="J77" s="27">
        <v>2</v>
      </c>
      <c r="K77" s="27">
        <v>3</v>
      </c>
      <c r="L77" s="27">
        <v>3</v>
      </c>
      <c r="M77" s="27">
        <v>3</v>
      </c>
      <c r="N77" s="27">
        <v>3</v>
      </c>
      <c r="O77" s="27">
        <v>3</v>
      </c>
      <c r="P77" s="27">
        <v>3</v>
      </c>
      <c r="Q77" s="27">
        <v>3</v>
      </c>
      <c r="R77" s="27">
        <v>3</v>
      </c>
      <c r="S77" s="27">
        <v>3</v>
      </c>
      <c r="T77" s="27">
        <v>3</v>
      </c>
      <c r="U77" s="27">
        <v>2</v>
      </c>
      <c r="V77" s="27">
        <v>3</v>
      </c>
      <c r="W77" s="27">
        <v>3</v>
      </c>
      <c r="X77" s="27">
        <v>3</v>
      </c>
      <c r="Y77" s="27">
        <v>3</v>
      </c>
      <c r="Z77" s="27">
        <v>3</v>
      </c>
      <c r="AA77" s="27">
        <v>3</v>
      </c>
      <c r="AB77" s="27">
        <v>3</v>
      </c>
      <c r="AC77" s="27">
        <v>2</v>
      </c>
    </row>
    <row r="78" spans="1:29" x14ac:dyDescent="0.2">
      <c r="A78" s="24" t="s">
        <v>100</v>
      </c>
      <c r="B78" s="24"/>
      <c r="C78" s="24"/>
      <c r="D78" s="24"/>
      <c r="E78" s="25">
        <v>3</v>
      </c>
      <c r="F78" s="25">
        <v>3</v>
      </c>
      <c r="G78" s="25">
        <v>2</v>
      </c>
      <c r="H78" s="25">
        <v>3</v>
      </c>
      <c r="I78" s="25">
        <v>3</v>
      </c>
      <c r="J78" s="25">
        <v>2</v>
      </c>
      <c r="K78" s="25">
        <v>3</v>
      </c>
      <c r="L78" s="25">
        <v>3</v>
      </c>
      <c r="M78" s="25">
        <v>2</v>
      </c>
      <c r="N78" s="25">
        <v>3</v>
      </c>
      <c r="O78" s="25">
        <v>3</v>
      </c>
      <c r="P78" s="25">
        <v>2</v>
      </c>
      <c r="Q78" s="25">
        <v>2</v>
      </c>
      <c r="R78" s="25">
        <v>2</v>
      </c>
      <c r="S78" s="25">
        <v>3</v>
      </c>
      <c r="T78" s="25">
        <v>3</v>
      </c>
      <c r="U78" s="25">
        <v>3</v>
      </c>
      <c r="V78" s="25">
        <v>3</v>
      </c>
      <c r="W78" s="25">
        <v>3</v>
      </c>
      <c r="X78" s="25">
        <v>3</v>
      </c>
      <c r="Y78" s="25">
        <v>2</v>
      </c>
      <c r="Z78" s="25">
        <v>3</v>
      </c>
      <c r="AA78" s="25">
        <v>2</v>
      </c>
      <c r="AB78" s="25">
        <v>3</v>
      </c>
      <c r="AC78" s="25">
        <v>2</v>
      </c>
    </row>
    <row r="79" spans="1:29" x14ac:dyDescent="0.2">
      <c r="A79" s="28" t="s">
        <v>101</v>
      </c>
      <c r="B79" s="28"/>
      <c r="C79" s="28"/>
      <c r="D79" s="28"/>
      <c r="E79" s="29">
        <v>3</v>
      </c>
      <c r="F79" s="29">
        <v>3</v>
      </c>
      <c r="G79" s="29">
        <v>3</v>
      </c>
      <c r="H79" s="29">
        <v>3</v>
      </c>
      <c r="I79" s="29">
        <v>3</v>
      </c>
      <c r="J79" s="29">
        <v>3</v>
      </c>
      <c r="K79" s="29">
        <v>3</v>
      </c>
      <c r="L79" s="29">
        <v>3</v>
      </c>
      <c r="M79" s="29">
        <v>3</v>
      </c>
      <c r="N79" s="29">
        <v>2</v>
      </c>
      <c r="O79" s="29">
        <v>2</v>
      </c>
      <c r="P79" s="29">
        <v>2</v>
      </c>
      <c r="Q79" s="29">
        <v>2</v>
      </c>
      <c r="R79" s="29">
        <v>2</v>
      </c>
      <c r="S79" s="29">
        <v>2</v>
      </c>
      <c r="T79" s="29">
        <v>2</v>
      </c>
      <c r="U79" s="29">
        <v>2</v>
      </c>
      <c r="V79" s="29">
        <v>2</v>
      </c>
      <c r="W79" s="29">
        <v>2</v>
      </c>
      <c r="X79" s="29">
        <v>2</v>
      </c>
      <c r="Y79" s="29">
        <v>2</v>
      </c>
      <c r="Z79" s="29">
        <v>3</v>
      </c>
      <c r="AA79" s="29">
        <v>2</v>
      </c>
      <c r="AB79" s="29">
        <v>3</v>
      </c>
      <c r="AC79" s="29">
        <v>2</v>
      </c>
    </row>
    <row r="80" spans="1:29" x14ac:dyDescent="0.2">
      <c r="A80" s="24" t="s">
        <v>102</v>
      </c>
      <c r="B80" s="24"/>
      <c r="C80" s="24"/>
      <c r="D80" s="24"/>
      <c r="E80" s="25">
        <v>3</v>
      </c>
      <c r="F80" s="25">
        <v>3</v>
      </c>
      <c r="G80" s="25">
        <v>3</v>
      </c>
      <c r="H80" s="25">
        <v>2</v>
      </c>
      <c r="I80" s="25">
        <v>2</v>
      </c>
      <c r="J80" s="25">
        <v>2</v>
      </c>
      <c r="K80" s="25">
        <v>2</v>
      </c>
      <c r="L80" s="25">
        <v>3</v>
      </c>
      <c r="M80" s="25">
        <v>3</v>
      </c>
      <c r="N80" s="25">
        <v>3</v>
      </c>
      <c r="O80" s="25">
        <v>3</v>
      </c>
      <c r="P80" s="25">
        <v>3</v>
      </c>
      <c r="Q80" s="25">
        <v>3</v>
      </c>
      <c r="R80" s="25">
        <v>2</v>
      </c>
      <c r="S80" s="25">
        <v>2</v>
      </c>
      <c r="T80" s="25">
        <v>2</v>
      </c>
      <c r="U80" s="25">
        <v>3</v>
      </c>
      <c r="V80" s="25">
        <v>3</v>
      </c>
      <c r="W80" s="25">
        <v>3</v>
      </c>
      <c r="X80" s="25">
        <v>3</v>
      </c>
      <c r="Y80" s="25">
        <v>2</v>
      </c>
      <c r="Z80" s="25">
        <v>3</v>
      </c>
      <c r="AA80" s="25">
        <v>2</v>
      </c>
      <c r="AB80" s="25">
        <v>3</v>
      </c>
      <c r="AC80" s="25">
        <v>2</v>
      </c>
    </row>
    <row r="81" spans="1:29" x14ac:dyDescent="0.2">
      <c r="A81" s="26" t="s">
        <v>103</v>
      </c>
      <c r="B81" s="26"/>
      <c r="C81" s="26"/>
      <c r="D81" s="26"/>
      <c r="E81" s="27">
        <v>3</v>
      </c>
      <c r="F81" s="27">
        <v>3</v>
      </c>
      <c r="G81" s="27">
        <v>3</v>
      </c>
      <c r="H81" s="27">
        <v>2</v>
      </c>
      <c r="I81" s="27">
        <v>2</v>
      </c>
      <c r="J81" s="27">
        <v>3</v>
      </c>
      <c r="K81" s="27">
        <v>3</v>
      </c>
      <c r="L81" s="27">
        <v>2</v>
      </c>
      <c r="M81" s="27">
        <v>2</v>
      </c>
      <c r="N81" s="27">
        <v>2</v>
      </c>
      <c r="O81" s="27">
        <v>2</v>
      </c>
      <c r="P81" s="27">
        <v>2</v>
      </c>
      <c r="Q81" s="27">
        <v>3</v>
      </c>
      <c r="R81" s="27">
        <v>3</v>
      </c>
      <c r="S81" s="27">
        <v>3</v>
      </c>
      <c r="T81" s="27">
        <v>3</v>
      </c>
      <c r="U81" s="27">
        <v>3</v>
      </c>
      <c r="V81" s="27">
        <v>3</v>
      </c>
      <c r="W81" s="27">
        <v>3</v>
      </c>
      <c r="X81" s="27">
        <v>3</v>
      </c>
      <c r="Y81" s="27">
        <v>2</v>
      </c>
      <c r="Z81" s="27">
        <v>3</v>
      </c>
      <c r="AA81" s="27">
        <v>2</v>
      </c>
      <c r="AB81" s="27">
        <v>3</v>
      </c>
      <c r="AC81" s="27">
        <v>2</v>
      </c>
    </row>
    <row r="82" spans="1:29" x14ac:dyDescent="0.2">
      <c r="A82" s="24" t="s">
        <v>104</v>
      </c>
      <c r="B82" s="24"/>
      <c r="C82" s="24"/>
      <c r="D82" s="24"/>
      <c r="E82" s="25">
        <v>3</v>
      </c>
      <c r="F82" s="25">
        <v>3</v>
      </c>
      <c r="G82" s="25">
        <v>3</v>
      </c>
      <c r="H82" s="25">
        <v>2</v>
      </c>
      <c r="I82" s="25">
        <v>2</v>
      </c>
      <c r="J82" s="25">
        <v>2</v>
      </c>
      <c r="K82" s="25">
        <v>2</v>
      </c>
      <c r="L82" s="25">
        <v>3</v>
      </c>
      <c r="M82" s="25">
        <v>2</v>
      </c>
      <c r="N82" s="25">
        <v>3</v>
      </c>
      <c r="O82" s="25">
        <v>3</v>
      </c>
      <c r="P82" s="25">
        <v>3</v>
      </c>
      <c r="Q82" s="25">
        <v>3</v>
      </c>
      <c r="R82" s="25">
        <v>2</v>
      </c>
      <c r="S82" s="25">
        <v>2</v>
      </c>
      <c r="T82" s="25">
        <v>2</v>
      </c>
      <c r="U82" s="25">
        <v>2</v>
      </c>
      <c r="V82" s="25">
        <v>2</v>
      </c>
      <c r="W82" s="25">
        <v>2</v>
      </c>
      <c r="X82" s="25">
        <v>2</v>
      </c>
      <c r="Y82" s="25">
        <v>3</v>
      </c>
      <c r="Z82" s="25">
        <v>3</v>
      </c>
      <c r="AA82" s="25">
        <v>3</v>
      </c>
      <c r="AB82" s="25">
        <v>2</v>
      </c>
      <c r="AC82" s="25">
        <v>2</v>
      </c>
    </row>
    <row r="83" spans="1:29" x14ac:dyDescent="0.2">
      <c r="A83" s="26" t="s">
        <v>105</v>
      </c>
      <c r="B83" s="26"/>
      <c r="C83" s="26"/>
      <c r="D83" s="26"/>
      <c r="E83" s="27">
        <v>3</v>
      </c>
      <c r="F83" s="27">
        <v>3</v>
      </c>
      <c r="G83" s="27">
        <v>3</v>
      </c>
      <c r="H83" s="27">
        <v>3</v>
      </c>
      <c r="I83" s="27">
        <v>2</v>
      </c>
      <c r="J83" s="27">
        <v>2</v>
      </c>
      <c r="K83" s="27">
        <v>2</v>
      </c>
      <c r="L83" s="27">
        <v>2</v>
      </c>
      <c r="M83" s="27">
        <v>2</v>
      </c>
      <c r="N83" s="27">
        <v>2</v>
      </c>
      <c r="O83" s="27">
        <v>2</v>
      </c>
      <c r="P83" s="27">
        <v>2</v>
      </c>
      <c r="Q83" s="27">
        <v>2</v>
      </c>
      <c r="R83" s="27">
        <v>2</v>
      </c>
      <c r="S83" s="27">
        <v>2</v>
      </c>
      <c r="T83" s="27">
        <v>2</v>
      </c>
      <c r="U83" s="27">
        <v>2</v>
      </c>
      <c r="V83" s="27">
        <v>2</v>
      </c>
      <c r="W83" s="27">
        <v>2</v>
      </c>
      <c r="X83" s="27">
        <v>2</v>
      </c>
      <c r="Y83" s="27">
        <v>3</v>
      </c>
      <c r="Z83" s="27">
        <v>3</v>
      </c>
      <c r="AA83" s="27">
        <v>3</v>
      </c>
      <c r="AB83" s="27">
        <v>3</v>
      </c>
      <c r="AC83" s="27">
        <v>3</v>
      </c>
    </row>
    <row r="84" spans="1:29" x14ac:dyDescent="0.2">
      <c r="A84" s="24" t="s">
        <v>106</v>
      </c>
      <c r="B84" s="24"/>
      <c r="C84" s="24"/>
      <c r="D84" s="24"/>
      <c r="E84" s="25">
        <v>3</v>
      </c>
      <c r="F84" s="25">
        <v>3</v>
      </c>
      <c r="G84" s="25">
        <v>3</v>
      </c>
      <c r="H84" s="25">
        <v>3</v>
      </c>
      <c r="I84" s="25">
        <v>3</v>
      </c>
      <c r="J84" s="25">
        <v>3</v>
      </c>
      <c r="K84" s="25">
        <v>3</v>
      </c>
      <c r="L84" s="25">
        <v>3</v>
      </c>
      <c r="M84" s="25">
        <v>3</v>
      </c>
      <c r="N84" s="25">
        <v>3</v>
      </c>
      <c r="O84" s="25">
        <v>3</v>
      </c>
      <c r="P84" s="25">
        <v>3</v>
      </c>
      <c r="Q84" s="25">
        <v>3</v>
      </c>
      <c r="R84" s="25">
        <v>3</v>
      </c>
      <c r="S84" s="25">
        <v>3</v>
      </c>
      <c r="T84" s="25">
        <v>2</v>
      </c>
      <c r="U84" s="25">
        <v>2</v>
      </c>
      <c r="V84" s="25">
        <v>2</v>
      </c>
      <c r="W84" s="25">
        <v>2</v>
      </c>
      <c r="X84" s="25">
        <v>2</v>
      </c>
      <c r="Y84" s="25">
        <v>3</v>
      </c>
      <c r="Z84" s="25">
        <v>3</v>
      </c>
      <c r="AA84" s="25">
        <v>3</v>
      </c>
      <c r="AB84" s="25">
        <v>3</v>
      </c>
      <c r="AC84" s="25">
        <v>3</v>
      </c>
    </row>
    <row r="85" spans="1:29" x14ac:dyDescent="0.2">
      <c r="A85" s="26" t="s">
        <v>107</v>
      </c>
      <c r="B85" s="26"/>
      <c r="C85" s="26"/>
      <c r="D85" s="26"/>
      <c r="E85" s="27">
        <v>3</v>
      </c>
      <c r="F85" s="27">
        <v>3</v>
      </c>
      <c r="G85" s="27">
        <v>3</v>
      </c>
      <c r="H85" s="27">
        <v>3</v>
      </c>
      <c r="I85" s="27">
        <v>3</v>
      </c>
      <c r="J85" s="27">
        <v>2</v>
      </c>
      <c r="K85" s="27">
        <v>3</v>
      </c>
      <c r="L85" s="27">
        <v>2</v>
      </c>
      <c r="M85" s="27">
        <v>2</v>
      </c>
      <c r="N85" s="27">
        <v>3</v>
      </c>
      <c r="O85" s="27">
        <v>3</v>
      </c>
      <c r="P85" s="27">
        <v>3</v>
      </c>
      <c r="Q85" s="27">
        <v>3</v>
      </c>
      <c r="R85" s="27">
        <v>3</v>
      </c>
      <c r="S85" s="27">
        <v>2</v>
      </c>
      <c r="T85" s="27">
        <v>2</v>
      </c>
      <c r="U85" s="27">
        <v>2</v>
      </c>
      <c r="V85" s="27">
        <v>2</v>
      </c>
      <c r="W85" s="27">
        <v>2</v>
      </c>
      <c r="X85" s="27">
        <v>2</v>
      </c>
      <c r="Y85" s="27">
        <v>3</v>
      </c>
      <c r="Z85" s="27">
        <v>3</v>
      </c>
      <c r="AA85" s="27">
        <v>2</v>
      </c>
      <c r="AB85" s="27">
        <v>3</v>
      </c>
      <c r="AC85" s="27">
        <v>2</v>
      </c>
    </row>
    <row r="86" spans="1:29" x14ac:dyDescent="0.2">
      <c r="A86" s="24" t="s">
        <v>108</v>
      </c>
      <c r="B86" s="24"/>
      <c r="C86" s="24"/>
      <c r="D86" s="24"/>
      <c r="E86" s="25">
        <v>3</v>
      </c>
      <c r="F86" s="25">
        <v>3</v>
      </c>
      <c r="G86" s="25">
        <v>3</v>
      </c>
      <c r="H86" s="25">
        <v>2</v>
      </c>
      <c r="I86" s="25">
        <v>2</v>
      </c>
      <c r="J86" s="25">
        <v>2</v>
      </c>
      <c r="K86" s="25">
        <v>2</v>
      </c>
      <c r="L86" s="25">
        <v>2</v>
      </c>
      <c r="M86" s="25">
        <v>2</v>
      </c>
      <c r="N86" s="25">
        <v>2</v>
      </c>
      <c r="O86" s="25">
        <v>2</v>
      </c>
      <c r="P86" s="25">
        <v>2</v>
      </c>
      <c r="Q86" s="25">
        <v>2</v>
      </c>
      <c r="R86" s="25">
        <v>2</v>
      </c>
      <c r="S86" s="25">
        <v>2</v>
      </c>
      <c r="T86" s="25">
        <v>2</v>
      </c>
      <c r="U86" s="25">
        <v>2</v>
      </c>
      <c r="V86" s="25">
        <v>2</v>
      </c>
      <c r="W86" s="25">
        <v>3</v>
      </c>
      <c r="X86" s="25">
        <v>2</v>
      </c>
      <c r="Y86" s="25">
        <v>3</v>
      </c>
      <c r="Z86" s="25">
        <v>3</v>
      </c>
      <c r="AA86" s="25">
        <v>3</v>
      </c>
      <c r="AB86" s="25">
        <v>3</v>
      </c>
      <c r="AC86" s="25">
        <v>3</v>
      </c>
    </row>
    <row r="87" spans="1:29" x14ac:dyDescent="0.2">
      <c r="A87" s="26" t="s">
        <v>109</v>
      </c>
      <c r="B87" s="26"/>
      <c r="C87" s="26"/>
      <c r="D87" s="26"/>
      <c r="E87" s="27">
        <v>3</v>
      </c>
      <c r="F87" s="27">
        <v>2</v>
      </c>
      <c r="G87" s="27">
        <v>3</v>
      </c>
      <c r="H87" s="27">
        <v>2</v>
      </c>
      <c r="I87" s="27">
        <v>2</v>
      </c>
      <c r="J87" s="27">
        <v>3</v>
      </c>
      <c r="K87" s="27">
        <v>2</v>
      </c>
      <c r="L87" s="27">
        <v>2</v>
      </c>
      <c r="M87" s="27">
        <v>2</v>
      </c>
      <c r="N87" s="27">
        <v>2</v>
      </c>
      <c r="O87" s="27">
        <v>2</v>
      </c>
      <c r="P87" s="27">
        <v>2</v>
      </c>
      <c r="Q87" s="27">
        <v>2</v>
      </c>
      <c r="R87" s="27">
        <v>2</v>
      </c>
      <c r="S87" s="27">
        <v>3</v>
      </c>
      <c r="T87" s="27">
        <v>3</v>
      </c>
      <c r="U87" s="27">
        <v>2</v>
      </c>
      <c r="V87" s="27">
        <v>2</v>
      </c>
      <c r="W87" s="27">
        <v>3</v>
      </c>
      <c r="X87" s="27">
        <v>3</v>
      </c>
      <c r="Y87" s="27">
        <v>3</v>
      </c>
      <c r="Z87" s="27">
        <v>3</v>
      </c>
      <c r="AA87" s="27">
        <v>3</v>
      </c>
      <c r="AB87" s="27">
        <v>2</v>
      </c>
      <c r="AC87" s="27">
        <v>2</v>
      </c>
    </row>
    <row r="88" spans="1:29" x14ac:dyDescent="0.2">
      <c r="A88" s="24" t="s">
        <v>110</v>
      </c>
      <c r="B88" s="24"/>
      <c r="C88" s="24"/>
      <c r="D88" s="24"/>
      <c r="E88" s="25">
        <v>3</v>
      </c>
      <c r="F88" s="25">
        <v>3</v>
      </c>
      <c r="G88" s="25">
        <v>3</v>
      </c>
      <c r="H88" s="25">
        <v>3</v>
      </c>
      <c r="I88" s="25">
        <v>3</v>
      </c>
      <c r="J88" s="25">
        <v>3</v>
      </c>
      <c r="K88" s="25">
        <v>3</v>
      </c>
      <c r="L88" s="25">
        <v>3</v>
      </c>
      <c r="M88" s="25">
        <v>3</v>
      </c>
      <c r="N88" s="25">
        <v>3</v>
      </c>
      <c r="O88" s="25">
        <v>2</v>
      </c>
      <c r="P88" s="25">
        <v>3</v>
      </c>
      <c r="Q88" s="25">
        <v>3</v>
      </c>
      <c r="R88" s="25">
        <v>3</v>
      </c>
      <c r="S88" s="25">
        <v>3</v>
      </c>
      <c r="T88" s="25">
        <v>3</v>
      </c>
      <c r="U88" s="25">
        <v>3</v>
      </c>
      <c r="V88" s="25">
        <v>3</v>
      </c>
      <c r="W88" s="25">
        <v>3</v>
      </c>
      <c r="X88" s="25">
        <v>3</v>
      </c>
      <c r="Y88" s="25">
        <v>2</v>
      </c>
      <c r="Z88" s="25">
        <v>3</v>
      </c>
      <c r="AA88" s="25">
        <v>2</v>
      </c>
      <c r="AB88" s="25">
        <v>3</v>
      </c>
      <c r="AC88" s="25">
        <v>3</v>
      </c>
    </row>
    <row r="89" spans="1:29" x14ac:dyDescent="0.2">
      <c r="A89" s="26" t="s">
        <v>111</v>
      </c>
      <c r="B89" s="26"/>
      <c r="C89" s="26"/>
      <c r="D89" s="26"/>
      <c r="E89" s="27">
        <v>3</v>
      </c>
      <c r="F89" s="27">
        <v>3</v>
      </c>
      <c r="G89" s="27">
        <v>3</v>
      </c>
      <c r="H89" s="27">
        <v>2</v>
      </c>
      <c r="I89" s="27">
        <v>2</v>
      </c>
      <c r="J89" s="27">
        <v>3</v>
      </c>
      <c r="K89" s="27">
        <v>3</v>
      </c>
      <c r="L89" s="27">
        <v>3</v>
      </c>
      <c r="M89" s="27">
        <v>3</v>
      </c>
      <c r="N89" s="27">
        <v>3</v>
      </c>
      <c r="O89" s="27">
        <v>2</v>
      </c>
      <c r="P89" s="27">
        <v>2</v>
      </c>
      <c r="Q89" s="27">
        <v>3</v>
      </c>
      <c r="R89" s="27">
        <v>2</v>
      </c>
      <c r="S89" s="27">
        <v>2</v>
      </c>
      <c r="T89" s="27">
        <v>2</v>
      </c>
      <c r="U89" s="27">
        <v>2</v>
      </c>
      <c r="V89" s="27">
        <v>2</v>
      </c>
      <c r="W89" s="27">
        <v>2</v>
      </c>
      <c r="X89" s="27">
        <v>3</v>
      </c>
      <c r="Y89" s="27">
        <v>2</v>
      </c>
      <c r="Z89" s="27">
        <v>2</v>
      </c>
      <c r="AA89" s="27">
        <v>2</v>
      </c>
      <c r="AB89" s="27">
        <v>3</v>
      </c>
      <c r="AC89" s="27">
        <v>3</v>
      </c>
    </row>
    <row r="90" spans="1:29" x14ac:dyDescent="0.2">
      <c r="A90" s="24" t="s">
        <v>112</v>
      </c>
      <c r="B90" s="24"/>
      <c r="C90" s="24"/>
      <c r="D90" s="24"/>
      <c r="E90" s="25">
        <v>3</v>
      </c>
      <c r="F90" s="25">
        <v>3</v>
      </c>
      <c r="G90" s="25">
        <v>3</v>
      </c>
      <c r="H90" s="25">
        <v>3</v>
      </c>
      <c r="I90" s="25">
        <v>2</v>
      </c>
      <c r="J90" s="25">
        <v>2</v>
      </c>
      <c r="K90" s="25">
        <v>2</v>
      </c>
      <c r="L90" s="25">
        <v>3</v>
      </c>
      <c r="M90" s="25">
        <v>3</v>
      </c>
      <c r="N90" s="25">
        <v>3</v>
      </c>
      <c r="O90" s="25">
        <v>2</v>
      </c>
      <c r="P90" s="25">
        <v>3</v>
      </c>
      <c r="Q90" s="25">
        <v>3</v>
      </c>
      <c r="R90" s="25">
        <v>3</v>
      </c>
      <c r="S90" s="25">
        <v>3</v>
      </c>
      <c r="T90" s="25">
        <v>2</v>
      </c>
      <c r="U90" s="25">
        <v>2</v>
      </c>
      <c r="V90" s="25">
        <v>3</v>
      </c>
      <c r="W90" s="25">
        <v>3</v>
      </c>
      <c r="X90" s="25">
        <v>3</v>
      </c>
      <c r="Y90" s="25">
        <v>3</v>
      </c>
      <c r="Z90" s="25">
        <v>2</v>
      </c>
      <c r="AA90" s="25">
        <v>2</v>
      </c>
      <c r="AB90" s="25">
        <v>3</v>
      </c>
      <c r="AC90" s="25">
        <v>3</v>
      </c>
    </row>
    <row r="91" spans="1:29" x14ac:dyDescent="0.2">
      <c r="A91" s="26" t="s">
        <v>113</v>
      </c>
      <c r="B91" s="26"/>
      <c r="C91" s="26"/>
      <c r="D91" s="26"/>
      <c r="E91" s="27">
        <v>3</v>
      </c>
      <c r="F91" s="27">
        <v>2</v>
      </c>
      <c r="G91" s="27">
        <v>3</v>
      </c>
      <c r="H91" s="27">
        <v>3</v>
      </c>
      <c r="I91" s="27">
        <v>2</v>
      </c>
      <c r="J91" s="27">
        <v>3</v>
      </c>
      <c r="K91" s="27">
        <v>3</v>
      </c>
      <c r="L91" s="27">
        <v>3</v>
      </c>
      <c r="M91" s="27">
        <v>3</v>
      </c>
      <c r="N91" s="27">
        <v>3</v>
      </c>
      <c r="O91" s="27">
        <v>3</v>
      </c>
      <c r="P91" s="27">
        <v>3</v>
      </c>
      <c r="Q91" s="27">
        <v>3</v>
      </c>
      <c r="R91" s="27">
        <v>3</v>
      </c>
      <c r="S91" s="27">
        <v>3</v>
      </c>
      <c r="T91" s="27">
        <v>3</v>
      </c>
      <c r="U91" s="27">
        <v>3</v>
      </c>
      <c r="V91" s="27">
        <v>3</v>
      </c>
      <c r="W91" s="27">
        <v>3</v>
      </c>
      <c r="X91" s="27">
        <v>3</v>
      </c>
      <c r="Y91" s="27">
        <v>3</v>
      </c>
      <c r="Z91" s="27">
        <v>3</v>
      </c>
      <c r="AA91" s="27">
        <v>3</v>
      </c>
      <c r="AB91" s="27">
        <v>3</v>
      </c>
      <c r="AC91" s="27">
        <v>3</v>
      </c>
    </row>
    <row r="92" spans="1:29" x14ac:dyDescent="0.2">
      <c r="A92" s="24" t="s">
        <v>114</v>
      </c>
      <c r="B92" s="24"/>
      <c r="C92" s="24"/>
      <c r="D92" s="24"/>
      <c r="E92" s="25">
        <v>2</v>
      </c>
      <c r="F92" s="25">
        <v>2</v>
      </c>
      <c r="G92" s="25">
        <v>2</v>
      </c>
      <c r="H92" s="25">
        <v>2</v>
      </c>
      <c r="I92" s="25">
        <v>3</v>
      </c>
      <c r="J92" s="25">
        <v>2</v>
      </c>
      <c r="K92" s="25">
        <v>3</v>
      </c>
      <c r="L92" s="25">
        <v>3</v>
      </c>
      <c r="M92" s="25">
        <v>3</v>
      </c>
      <c r="N92" s="25">
        <v>2</v>
      </c>
      <c r="O92" s="25">
        <v>3</v>
      </c>
      <c r="P92" s="25">
        <v>2</v>
      </c>
      <c r="Q92" s="25">
        <v>2</v>
      </c>
      <c r="R92" s="25">
        <v>2</v>
      </c>
      <c r="S92" s="25">
        <v>3</v>
      </c>
      <c r="T92" s="25">
        <v>3</v>
      </c>
      <c r="U92" s="25">
        <v>2</v>
      </c>
      <c r="V92" s="25">
        <v>2</v>
      </c>
      <c r="W92" s="25">
        <v>3</v>
      </c>
      <c r="X92" s="25">
        <v>3</v>
      </c>
      <c r="Y92" s="25">
        <v>3</v>
      </c>
      <c r="Z92" s="25">
        <v>2</v>
      </c>
      <c r="AA92" s="25">
        <v>2</v>
      </c>
      <c r="AB92" s="25">
        <v>2</v>
      </c>
      <c r="AC92" s="25">
        <v>3</v>
      </c>
    </row>
    <row r="93" spans="1:29" x14ac:dyDescent="0.2">
      <c r="A93" s="26" t="s">
        <v>115</v>
      </c>
      <c r="B93" s="26"/>
      <c r="C93" s="26"/>
      <c r="D93" s="26"/>
      <c r="E93" s="27">
        <v>3</v>
      </c>
      <c r="F93" s="27">
        <v>3</v>
      </c>
      <c r="G93" s="27">
        <v>2</v>
      </c>
      <c r="H93" s="27">
        <v>2</v>
      </c>
      <c r="I93" s="27">
        <v>3</v>
      </c>
      <c r="J93" s="27">
        <v>3</v>
      </c>
      <c r="K93" s="27">
        <v>2</v>
      </c>
      <c r="L93" s="27">
        <v>2</v>
      </c>
      <c r="M93" s="27">
        <v>3</v>
      </c>
      <c r="N93" s="27">
        <v>2</v>
      </c>
      <c r="O93" s="27">
        <v>2</v>
      </c>
      <c r="P93" s="27">
        <v>2</v>
      </c>
      <c r="Q93" s="27">
        <v>3</v>
      </c>
      <c r="R93" s="27">
        <v>2</v>
      </c>
      <c r="S93" s="27">
        <v>3</v>
      </c>
      <c r="T93" s="27">
        <v>2</v>
      </c>
      <c r="U93" s="27">
        <v>2</v>
      </c>
      <c r="V93" s="27">
        <v>3</v>
      </c>
      <c r="W93" s="27">
        <v>2</v>
      </c>
      <c r="X93" s="27">
        <v>3</v>
      </c>
      <c r="Y93" s="27">
        <v>3</v>
      </c>
      <c r="Z93" s="27">
        <v>3</v>
      </c>
      <c r="AA93" s="27">
        <v>2</v>
      </c>
      <c r="AB93" s="27">
        <v>3</v>
      </c>
      <c r="AC93" s="27">
        <v>3</v>
      </c>
    </row>
    <row r="94" spans="1:29" x14ac:dyDescent="0.2">
      <c r="A94" s="24" t="s">
        <v>116</v>
      </c>
      <c r="B94" s="24"/>
      <c r="C94" s="24"/>
      <c r="D94" s="24"/>
      <c r="E94" s="25">
        <v>3</v>
      </c>
      <c r="F94" s="25">
        <v>2</v>
      </c>
      <c r="G94" s="25">
        <v>3</v>
      </c>
      <c r="H94" s="25">
        <v>2</v>
      </c>
      <c r="I94" s="25">
        <v>3</v>
      </c>
      <c r="J94" s="25">
        <v>2</v>
      </c>
      <c r="K94" s="25">
        <v>3</v>
      </c>
      <c r="L94" s="25">
        <v>3</v>
      </c>
      <c r="M94" s="25">
        <v>2</v>
      </c>
      <c r="N94" s="25">
        <v>2</v>
      </c>
      <c r="O94" s="25">
        <v>2</v>
      </c>
      <c r="P94" s="25">
        <v>3</v>
      </c>
      <c r="Q94" s="25">
        <v>2</v>
      </c>
      <c r="R94" s="25">
        <v>2</v>
      </c>
      <c r="S94" s="25">
        <v>3</v>
      </c>
      <c r="T94" s="25">
        <v>2</v>
      </c>
      <c r="U94" s="25">
        <v>2</v>
      </c>
      <c r="V94" s="25">
        <v>2</v>
      </c>
      <c r="W94" s="25">
        <v>3</v>
      </c>
      <c r="X94" s="25">
        <v>3</v>
      </c>
      <c r="Y94" s="25">
        <v>3</v>
      </c>
      <c r="Z94" s="25">
        <v>2</v>
      </c>
      <c r="AA94" s="25">
        <v>3</v>
      </c>
      <c r="AB94" s="25">
        <v>2</v>
      </c>
      <c r="AC94" s="25">
        <v>3</v>
      </c>
    </row>
    <row r="95" spans="1:29" x14ac:dyDescent="0.2">
      <c r="A95" s="26" t="s">
        <v>117</v>
      </c>
      <c r="B95" s="26"/>
      <c r="C95" s="26"/>
      <c r="D95" s="26"/>
      <c r="E95" s="27">
        <v>3</v>
      </c>
      <c r="F95" s="27">
        <v>2</v>
      </c>
      <c r="G95" s="27">
        <v>3</v>
      </c>
      <c r="H95" s="27">
        <v>2</v>
      </c>
      <c r="I95" s="27">
        <v>3</v>
      </c>
      <c r="J95" s="27">
        <v>3</v>
      </c>
      <c r="K95" s="27">
        <v>2</v>
      </c>
      <c r="L95" s="27">
        <v>2</v>
      </c>
      <c r="M95" s="27">
        <v>3</v>
      </c>
      <c r="N95" s="27">
        <v>2</v>
      </c>
      <c r="O95" s="27">
        <v>2</v>
      </c>
      <c r="P95" s="27">
        <v>2</v>
      </c>
      <c r="Q95" s="27">
        <v>3</v>
      </c>
      <c r="R95" s="27">
        <v>2</v>
      </c>
      <c r="S95" s="27">
        <v>3</v>
      </c>
      <c r="T95" s="27">
        <v>3</v>
      </c>
      <c r="U95" s="27">
        <v>2</v>
      </c>
      <c r="V95" s="27">
        <v>3</v>
      </c>
      <c r="W95" s="27">
        <v>2</v>
      </c>
      <c r="X95" s="27">
        <v>3</v>
      </c>
      <c r="Y95" s="27">
        <v>3</v>
      </c>
      <c r="Z95" s="27">
        <v>2</v>
      </c>
      <c r="AA95" s="27">
        <v>2</v>
      </c>
      <c r="AB95" s="27">
        <v>3</v>
      </c>
      <c r="AC95" s="27">
        <v>3</v>
      </c>
    </row>
    <row r="96" spans="1:29" x14ac:dyDescent="0.2">
      <c r="A96" s="24" t="s">
        <v>118</v>
      </c>
      <c r="B96" s="24"/>
      <c r="C96" s="24"/>
      <c r="D96" s="24"/>
      <c r="E96" s="25">
        <v>2</v>
      </c>
      <c r="F96" s="25">
        <v>3</v>
      </c>
      <c r="G96" s="25">
        <v>3</v>
      </c>
      <c r="H96" s="25">
        <v>2</v>
      </c>
      <c r="I96" s="25">
        <v>3</v>
      </c>
      <c r="J96" s="25">
        <v>2</v>
      </c>
      <c r="K96" s="25">
        <v>3</v>
      </c>
      <c r="L96" s="25">
        <v>2</v>
      </c>
      <c r="M96" s="25">
        <v>3</v>
      </c>
      <c r="N96" s="25">
        <v>2</v>
      </c>
      <c r="O96" s="25">
        <v>2</v>
      </c>
      <c r="P96" s="25">
        <v>2</v>
      </c>
      <c r="Q96" s="25">
        <v>2</v>
      </c>
      <c r="R96" s="25">
        <v>3</v>
      </c>
      <c r="S96" s="25">
        <v>3</v>
      </c>
      <c r="T96" s="25">
        <v>3</v>
      </c>
      <c r="U96" s="25">
        <v>2</v>
      </c>
      <c r="V96" s="25">
        <v>2</v>
      </c>
      <c r="W96" s="25">
        <v>3</v>
      </c>
      <c r="X96" s="25">
        <v>3</v>
      </c>
      <c r="Y96" s="25">
        <v>3</v>
      </c>
      <c r="Z96" s="25">
        <v>2</v>
      </c>
      <c r="AA96" s="25">
        <v>3</v>
      </c>
      <c r="AB96" s="25">
        <v>2</v>
      </c>
      <c r="AC96" s="25">
        <v>3</v>
      </c>
    </row>
    <row r="97" spans="1:29" x14ac:dyDescent="0.2">
      <c r="A97" s="26" t="s">
        <v>119</v>
      </c>
      <c r="B97" s="26"/>
      <c r="C97" s="26"/>
      <c r="D97" s="26"/>
      <c r="E97" s="27">
        <v>3</v>
      </c>
      <c r="F97" s="27">
        <v>2</v>
      </c>
      <c r="G97" s="27">
        <v>2</v>
      </c>
      <c r="H97" s="27">
        <v>3</v>
      </c>
      <c r="I97" s="27">
        <v>2</v>
      </c>
      <c r="J97" s="27">
        <v>3</v>
      </c>
      <c r="K97" s="27">
        <v>2</v>
      </c>
      <c r="L97" s="27">
        <v>3</v>
      </c>
      <c r="M97" s="27">
        <v>2</v>
      </c>
      <c r="N97" s="27">
        <v>3</v>
      </c>
      <c r="O97" s="27">
        <v>2</v>
      </c>
      <c r="P97" s="27">
        <v>2</v>
      </c>
      <c r="Q97" s="27">
        <v>2</v>
      </c>
      <c r="R97" s="27">
        <v>3</v>
      </c>
      <c r="S97" s="27">
        <v>3</v>
      </c>
      <c r="T97" s="27">
        <v>3</v>
      </c>
      <c r="U97" s="27">
        <v>2</v>
      </c>
      <c r="V97" s="27">
        <v>2</v>
      </c>
      <c r="W97" s="27">
        <v>2</v>
      </c>
      <c r="X97" s="27">
        <v>3</v>
      </c>
      <c r="Y97" s="27">
        <v>3</v>
      </c>
      <c r="Z97" s="27">
        <v>3</v>
      </c>
      <c r="AA97" s="27">
        <v>2</v>
      </c>
      <c r="AB97" s="27">
        <v>2</v>
      </c>
      <c r="AC97" s="27">
        <v>3</v>
      </c>
    </row>
    <row r="98" spans="1:29" x14ac:dyDescent="0.2">
      <c r="A98" s="24" t="s">
        <v>120</v>
      </c>
      <c r="B98" s="24"/>
      <c r="C98" s="24"/>
      <c r="D98" s="24"/>
      <c r="E98" s="25">
        <v>3</v>
      </c>
      <c r="F98" s="25">
        <v>2</v>
      </c>
      <c r="G98" s="25">
        <v>3</v>
      </c>
      <c r="H98" s="25">
        <v>2</v>
      </c>
      <c r="I98" s="25">
        <v>3</v>
      </c>
      <c r="J98" s="25">
        <v>2</v>
      </c>
      <c r="K98" s="25">
        <v>1</v>
      </c>
      <c r="L98" s="25">
        <v>1</v>
      </c>
      <c r="M98" s="25">
        <v>2</v>
      </c>
      <c r="N98" s="25">
        <v>2</v>
      </c>
      <c r="O98" s="25">
        <v>2</v>
      </c>
      <c r="P98" s="25">
        <v>3</v>
      </c>
      <c r="Q98" s="25">
        <v>2</v>
      </c>
      <c r="R98" s="25">
        <v>2</v>
      </c>
      <c r="S98" s="25">
        <v>3</v>
      </c>
      <c r="T98" s="25">
        <v>2</v>
      </c>
      <c r="U98" s="25">
        <v>2</v>
      </c>
      <c r="V98" s="25">
        <v>1</v>
      </c>
      <c r="W98" s="25">
        <v>2</v>
      </c>
      <c r="X98" s="25">
        <v>3</v>
      </c>
      <c r="Y98" s="25">
        <v>3</v>
      </c>
      <c r="Z98" s="25">
        <v>2</v>
      </c>
      <c r="AA98" s="25">
        <v>2</v>
      </c>
      <c r="AB98" s="25">
        <v>2</v>
      </c>
      <c r="AC98" s="25">
        <v>3</v>
      </c>
    </row>
    <row r="99" spans="1:29" x14ac:dyDescent="0.2">
      <c r="A99" s="26" t="s">
        <v>121</v>
      </c>
      <c r="B99" s="26"/>
      <c r="C99" s="26"/>
      <c r="D99" s="26"/>
      <c r="E99" s="27">
        <v>2</v>
      </c>
      <c r="F99" s="27">
        <v>3</v>
      </c>
      <c r="G99" s="27">
        <v>1</v>
      </c>
      <c r="H99" s="27">
        <v>2</v>
      </c>
      <c r="I99" s="27">
        <v>3</v>
      </c>
      <c r="J99" s="27">
        <v>2</v>
      </c>
      <c r="K99" s="27">
        <v>3</v>
      </c>
      <c r="L99" s="27">
        <v>2</v>
      </c>
      <c r="M99" s="27">
        <v>3</v>
      </c>
      <c r="N99" s="27">
        <v>1</v>
      </c>
      <c r="O99" s="27">
        <v>3</v>
      </c>
      <c r="P99" s="27">
        <v>2</v>
      </c>
      <c r="Q99" s="27">
        <v>2</v>
      </c>
      <c r="R99" s="27">
        <v>3</v>
      </c>
      <c r="S99" s="27">
        <v>3</v>
      </c>
      <c r="T99" s="27">
        <v>3</v>
      </c>
      <c r="U99" s="27">
        <v>2</v>
      </c>
      <c r="V99" s="27">
        <v>2</v>
      </c>
      <c r="W99" s="27">
        <v>3</v>
      </c>
      <c r="X99" s="27">
        <v>3</v>
      </c>
      <c r="Y99" s="27">
        <v>3</v>
      </c>
      <c r="Z99" s="27">
        <v>2</v>
      </c>
      <c r="AA99" s="27">
        <v>3</v>
      </c>
      <c r="AB99" s="27">
        <v>1</v>
      </c>
      <c r="AC99" s="27">
        <v>3</v>
      </c>
    </row>
    <row r="100" spans="1:29" x14ac:dyDescent="0.2">
      <c r="A100" s="24" t="s">
        <v>122</v>
      </c>
      <c r="B100" s="24"/>
      <c r="C100" s="24"/>
      <c r="D100" s="24"/>
      <c r="E100" s="25">
        <v>3</v>
      </c>
      <c r="F100" s="25">
        <v>3</v>
      </c>
      <c r="G100" s="25">
        <v>2</v>
      </c>
      <c r="H100" s="25">
        <v>2</v>
      </c>
      <c r="I100" s="25">
        <v>3</v>
      </c>
      <c r="J100" s="25">
        <v>2</v>
      </c>
      <c r="K100" s="25">
        <v>2</v>
      </c>
      <c r="L100" s="25">
        <v>2</v>
      </c>
      <c r="M100" s="25">
        <v>2</v>
      </c>
      <c r="N100" s="25">
        <v>2</v>
      </c>
      <c r="O100" s="25">
        <v>3</v>
      </c>
      <c r="P100" s="25">
        <v>3</v>
      </c>
      <c r="Q100" s="25">
        <v>2</v>
      </c>
      <c r="R100" s="25">
        <v>3</v>
      </c>
      <c r="S100" s="25">
        <v>3</v>
      </c>
      <c r="T100" s="25">
        <v>3</v>
      </c>
      <c r="U100" s="25">
        <v>2</v>
      </c>
      <c r="V100" s="25">
        <v>2</v>
      </c>
      <c r="W100" s="25">
        <v>3</v>
      </c>
      <c r="X100" s="25">
        <v>3</v>
      </c>
      <c r="Y100" s="25">
        <v>3</v>
      </c>
      <c r="Z100" s="25">
        <v>2</v>
      </c>
      <c r="AA100" s="25">
        <v>2</v>
      </c>
      <c r="AB100" s="25">
        <v>1</v>
      </c>
      <c r="AC100" s="25">
        <v>3</v>
      </c>
    </row>
    <row r="101" spans="1:29" x14ac:dyDescent="0.2">
      <c r="A101" s="26" t="s">
        <v>123</v>
      </c>
      <c r="B101" s="26"/>
      <c r="C101" s="26"/>
      <c r="D101" s="26"/>
      <c r="E101" s="27">
        <v>2</v>
      </c>
      <c r="F101" s="27">
        <v>2</v>
      </c>
      <c r="G101" s="27">
        <v>3</v>
      </c>
      <c r="H101" s="27">
        <v>3</v>
      </c>
      <c r="I101" s="27">
        <v>3</v>
      </c>
      <c r="J101" s="27">
        <v>3</v>
      </c>
      <c r="K101" s="27">
        <v>1</v>
      </c>
      <c r="L101" s="27">
        <v>2</v>
      </c>
      <c r="M101" s="27">
        <v>2</v>
      </c>
      <c r="N101" s="27">
        <v>2</v>
      </c>
      <c r="O101" s="27">
        <v>2</v>
      </c>
      <c r="P101" s="27">
        <v>3</v>
      </c>
      <c r="Q101" s="27">
        <v>3</v>
      </c>
      <c r="R101" s="27">
        <v>2</v>
      </c>
      <c r="S101" s="27">
        <v>3</v>
      </c>
      <c r="T101" s="27">
        <v>3</v>
      </c>
      <c r="U101" s="27">
        <v>2</v>
      </c>
      <c r="V101" s="27">
        <v>1</v>
      </c>
      <c r="W101" s="27">
        <v>2</v>
      </c>
      <c r="X101" s="27">
        <v>3</v>
      </c>
      <c r="Y101" s="27">
        <v>3</v>
      </c>
      <c r="Z101" s="27">
        <v>3</v>
      </c>
      <c r="AA101" s="27">
        <v>2</v>
      </c>
      <c r="AB101" s="27">
        <v>2</v>
      </c>
      <c r="AC101" s="27">
        <v>3</v>
      </c>
    </row>
    <row r="102" spans="1:29" x14ac:dyDescent="0.2">
      <c r="A102" s="24" t="s">
        <v>124</v>
      </c>
      <c r="B102" s="24"/>
      <c r="C102" s="24"/>
      <c r="D102" s="24"/>
      <c r="E102" s="25">
        <v>3</v>
      </c>
      <c r="F102" s="25">
        <v>2</v>
      </c>
      <c r="G102" s="25">
        <v>3</v>
      </c>
      <c r="H102" s="25">
        <v>2</v>
      </c>
      <c r="I102" s="25">
        <v>3</v>
      </c>
      <c r="J102" s="25">
        <v>3</v>
      </c>
      <c r="K102" s="25">
        <v>3</v>
      </c>
      <c r="L102" s="25">
        <v>2</v>
      </c>
      <c r="M102" s="25">
        <v>2</v>
      </c>
      <c r="N102" s="25">
        <v>3</v>
      </c>
      <c r="O102" s="25">
        <v>2</v>
      </c>
      <c r="P102" s="25">
        <v>2</v>
      </c>
      <c r="Q102" s="25">
        <v>2</v>
      </c>
      <c r="R102" s="25">
        <v>2</v>
      </c>
      <c r="S102" s="25">
        <v>3</v>
      </c>
      <c r="T102" s="25">
        <v>3</v>
      </c>
      <c r="U102" s="25">
        <v>2</v>
      </c>
      <c r="V102" s="25">
        <v>2</v>
      </c>
      <c r="W102" s="25">
        <v>3</v>
      </c>
      <c r="X102" s="25">
        <v>3</v>
      </c>
      <c r="Y102" s="25">
        <v>3</v>
      </c>
      <c r="Z102" s="25">
        <v>2</v>
      </c>
      <c r="AA102" s="25">
        <v>2</v>
      </c>
      <c r="AB102" s="25">
        <v>2</v>
      </c>
      <c r="AC102" s="25">
        <v>3</v>
      </c>
    </row>
    <row r="103" spans="1:29" x14ac:dyDescent="0.2">
      <c r="A103" s="26" t="s">
        <v>125</v>
      </c>
      <c r="B103" s="26"/>
      <c r="C103" s="26"/>
      <c r="D103" s="26"/>
      <c r="E103" s="27">
        <v>3</v>
      </c>
      <c r="F103" s="27">
        <v>3</v>
      </c>
      <c r="G103" s="27">
        <v>3</v>
      </c>
      <c r="H103" s="27">
        <v>2</v>
      </c>
      <c r="I103" s="27">
        <v>3</v>
      </c>
      <c r="J103" s="27">
        <v>3</v>
      </c>
      <c r="K103" s="27">
        <v>2</v>
      </c>
      <c r="L103" s="27">
        <v>2</v>
      </c>
      <c r="M103" s="27">
        <v>3</v>
      </c>
      <c r="N103" s="27">
        <v>2</v>
      </c>
      <c r="O103" s="27">
        <v>3</v>
      </c>
      <c r="P103" s="27">
        <v>2</v>
      </c>
      <c r="Q103" s="27">
        <v>3</v>
      </c>
      <c r="R103" s="27">
        <v>2</v>
      </c>
      <c r="S103" s="27">
        <v>3</v>
      </c>
      <c r="T103" s="27">
        <v>2</v>
      </c>
      <c r="U103" s="27">
        <v>2</v>
      </c>
      <c r="V103" s="27">
        <v>1</v>
      </c>
      <c r="W103" s="27">
        <v>3</v>
      </c>
      <c r="X103" s="27">
        <v>3</v>
      </c>
      <c r="Y103" s="27">
        <v>3</v>
      </c>
      <c r="Z103" s="27">
        <v>3</v>
      </c>
      <c r="AA103" s="27">
        <v>3</v>
      </c>
      <c r="AB103" s="27">
        <v>2</v>
      </c>
      <c r="AC103" s="27">
        <v>2</v>
      </c>
    </row>
    <row r="104" spans="1:29" x14ac:dyDescent="0.2">
      <c r="A104" s="24" t="s">
        <v>126</v>
      </c>
      <c r="B104" s="24"/>
      <c r="C104" s="24"/>
      <c r="D104" s="24"/>
      <c r="E104" s="25">
        <v>2</v>
      </c>
      <c r="F104" s="25">
        <v>3</v>
      </c>
      <c r="G104" s="25">
        <v>2</v>
      </c>
      <c r="H104" s="25">
        <v>3</v>
      </c>
      <c r="I104" s="25">
        <v>2</v>
      </c>
      <c r="J104" s="25">
        <v>2</v>
      </c>
      <c r="K104" s="25">
        <v>3</v>
      </c>
      <c r="L104" s="25">
        <v>3</v>
      </c>
      <c r="M104" s="25">
        <v>2</v>
      </c>
      <c r="N104" s="25">
        <v>3</v>
      </c>
      <c r="O104" s="25">
        <v>1</v>
      </c>
      <c r="P104" s="25">
        <v>2</v>
      </c>
      <c r="Q104" s="25">
        <v>3</v>
      </c>
      <c r="R104" s="25">
        <v>3</v>
      </c>
      <c r="S104" s="25">
        <v>2</v>
      </c>
      <c r="T104" s="25">
        <v>3</v>
      </c>
      <c r="U104" s="25">
        <v>2</v>
      </c>
      <c r="V104" s="25">
        <v>3</v>
      </c>
      <c r="W104" s="25">
        <v>3</v>
      </c>
      <c r="X104" s="25">
        <v>2</v>
      </c>
      <c r="Y104" s="25">
        <v>2</v>
      </c>
      <c r="Z104" s="25">
        <v>3</v>
      </c>
      <c r="AA104" s="25">
        <v>2</v>
      </c>
      <c r="AB104" s="25">
        <v>1</v>
      </c>
      <c r="AC104" s="25">
        <v>2</v>
      </c>
    </row>
    <row r="105" spans="1:29" x14ac:dyDescent="0.2">
      <c r="A105" s="26" t="s">
        <v>127</v>
      </c>
      <c r="B105" s="26"/>
      <c r="C105" s="26"/>
      <c r="D105" s="26"/>
      <c r="E105" s="27">
        <v>3</v>
      </c>
      <c r="F105" s="27">
        <v>2</v>
      </c>
      <c r="G105" s="27">
        <v>3</v>
      </c>
      <c r="H105" s="27">
        <v>3</v>
      </c>
      <c r="I105" s="27">
        <v>1</v>
      </c>
      <c r="J105" s="27">
        <v>3</v>
      </c>
      <c r="K105" s="27">
        <v>2</v>
      </c>
      <c r="L105" s="27">
        <v>2</v>
      </c>
      <c r="M105" s="27">
        <v>3</v>
      </c>
      <c r="N105" s="27">
        <v>3</v>
      </c>
      <c r="O105" s="27">
        <v>2</v>
      </c>
      <c r="P105" s="27">
        <v>2</v>
      </c>
      <c r="Q105" s="27">
        <v>3</v>
      </c>
      <c r="R105" s="27">
        <v>3</v>
      </c>
      <c r="S105" s="27">
        <v>2</v>
      </c>
      <c r="T105" s="27">
        <v>2</v>
      </c>
      <c r="U105" s="27">
        <v>3</v>
      </c>
      <c r="V105" s="27">
        <v>3</v>
      </c>
      <c r="W105" s="27">
        <v>1</v>
      </c>
      <c r="X105" s="27">
        <v>2</v>
      </c>
      <c r="Y105" s="27">
        <v>2</v>
      </c>
      <c r="Z105" s="27">
        <v>3</v>
      </c>
      <c r="AA105" s="27">
        <v>2</v>
      </c>
      <c r="AB105" s="27">
        <v>3</v>
      </c>
      <c r="AC105" s="27">
        <v>1</v>
      </c>
    </row>
    <row r="106" spans="1:29" x14ac:dyDescent="0.2">
      <c r="A106" s="24" t="s">
        <v>128</v>
      </c>
      <c r="B106" s="24"/>
      <c r="C106" s="24"/>
      <c r="D106" s="24"/>
      <c r="E106" s="25">
        <v>3</v>
      </c>
      <c r="F106" s="25">
        <v>2</v>
      </c>
      <c r="G106" s="25">
        <v>2</v>
      </c>
      <c r="H106" s="25">
        <v>2</v>
      </c>
      <c r="I106" s="25">
        <v>3</v>
      </c>
      <c r="J106" s="25">
        <v>3</v>
      </c>
      <c r="K106" s="25">
        <v>3</v>
      </c>
      <c r="L106" s="25">
        <v>3</v>
      </c>
      <c r="M106" s="25">
        <v>3</v>
      </c>
      <c r="N106" s="25">
        <v>2</v>
      </c>
      <c r="O106" s="25">
        <v>3</v>
      </c>
      <c r="P106" s="25">
        <v>2</v>
      </c>
      <c r="Q106" s="25">
        <v>2</v>
      </c>
      <c r="R106" s="25">
        <v>2</v>
      </c>
      <c r="S106" s="25">
        <v>3</v>
      </c>
      <c r="T106" s="25">
        <v>2</v>
      </c>
      <c r="U106" s="25">
        <v>2</v>
      </c>
      <c r="V106" s="25">
        <v>2</v>
      </c>
      <c r="W106" s="25">
        <v>3</v>
      </c>
      <c r="X106" s="25">
        <v>3</v>
      </c>
      <c r="Y106" s="25">
        <v>3</v>
      </c>
      <c r="Z106" s="25">
        <v>2</v>
      </c>
      <c r="AA106" s="25">
        <v>3</v>
      </c>
      <c r="AB106" s="25">
        <v>2</v>
      </c>
      <c r="AC106" s="25">
        <v>2</v>
      </c>
    </row>
    <row r="107" spans="1:29" x14ac:dyDescent="0.2">
      <c r="A107" s="26" t="s">
        <v>129</v>
      </c>
      <c r="B107" s="26"/>
      <c r="C107" s="26"/>
      <c r="D107" s="26"/>
      <c r="E107" s="27">
        <v>3</v>
      </c>
      <c r="F107" s="27">
        <v>3</v>
      </c>
      <c r="G107" s="27">
        <v>2</v>
      </c>
      <c r="H107" s="27">
        <v>2</v>
      </c>
      <c r="I107" s="27">
        <v>3</v>
      </c>
      <c r="J107" s="27">
        <v>2</v>
      </c>
      <c r="K107" s="27">
        <v>3</v>
      </c>
      <c r="L107" s="27">
        <v>3</v>
      </c>
      <c r="M107" s="27">
        <v>2</v>
      </c>
      <c r="N107" s="27">
        <v>3</v>
      </c>
      <c r="O107" s="27">
        <v>2</v>
      </c>
      <c r="P107" s="27">
        <v>3</v>
      </c>
      <c r="Q107" s="27">
        <v>2</v>
      </c>
      <c r="R107" s="27">
        <v>3</v>
      </c>
      <c r="S107" s="27">
        <v>3</v>
      </c>
      <c r="T107" s="27">
        <v>2</v>
      </c>
      <c r="U107" s="27">
        <v>2</v>
      </c>
      <c r="V107" s="27">
        <v>1</v>
      </c>
      <c r="W107" s="27">
        <v>3</v>
      </c>
      <c r="X107" s="27">
        <v>3</v>
      </c>
      <c r="Y107" s="27">
        <v>3</v>
      </c>
      <c r="Z107" s="27">
        <v>2</v>
      </c>
      <c r="AA107" s="27">
        <v>3</v>
      </c>
      <c r="AB107" s="27">
        <v>2</v>
      </c>
      <c r="AC107" s="27">
        <v>2</v>
      </c>
    </row>
    <row r="108" spans="1:29" x14ac:dyDescent="0.2">
      <c r="A108" s="24" t="s">
        <v>130</v>
      </c>
      <c r="B108" s="24"/>
      <c r="C108" s="24"/>
      <c r="D108" s="24"/>
      <c r="E108" s="25">
        <v>3</v>
      </c>
      <c r="F108" s="25">
        <v>3</v>
      </c>
      <c r="G108" s="25">
        <v>3</v>
      </c>
      <c r="H108" s="25">
        <v>2</v>
      </c>
      <c r="I108" s="25">
        <v>3</v>
      </c>
      <c r="J108" s="25">
        <v>2</v>
      </c>
      <c r="K108" s="25">
        <v>2</v>
      </c>
      <c r="L108" s="25">
        <v>2</v>
      </c>
      <c r="M108" s="25">
        <v>2</v>
      </c>
      <c r="N108" s="25">
        <v>2</v>
      </c>
      <c r="O108" s="25">
        <v>3</v>
      </c>
      <c r="P108" s="25">
        <v>3</v>
      </c>
      <c r="Q108" s="25">
        <v>2</v>
      </c>
      <c r="R108" s="25">
        <v>3</v>
      </c>
      <c r="S108" s="25">
        <v>3</v>
      </c>
      <c r="T108" s="25">
        <v>2</v>
      </c>
      <c r="U108" s="25">
        <v>2</v>
      </c>
      <c r="V108" s="25">
        <v>2</v>
      </c>
      <c r="W108" s="25">
        <v>2</v>
      </c>
      <c r="X108" s="25">
        <v>3</v>
      </c>
      <c r="Y108" s="25">
        <v>3</v>
      </c>
      <c r="Z108" s="25">
        <v>2</v>
      </c>
      <c r="AA108" s="25">
        <v>3</v>
      </c>
      <c r="AB108" s="25">
        <v>2</v>
      </c>
      <c r="AC108" s="25">
        <v>3</v>
      </c>
    </row>
    <row r="109" spans="1:29" x14ac:dyDescent="0.2">
      <c r="A109" s="26" t="s">
        <v>131</v>
      </c>
      <c r="B109" s="26"/>
      <c r="C109" s="26"/>
      <c r="D109" s="26"/>
      <c r="E109" s="27">
        <v>2</v>
      </c>
      <c r="F109" s="27">
        <v>3</v>
      </c>
      <c r="G109" s="27">
        <v>3</v>
      </c>
      <c r="H109" s="27">
        <v>2</v>
      </c>
      <c r="I109" s="27">
        <v>3</v>
      </c>
      <c r="J109" s="27">
        <v>2</v>
      </c>
      <c r="K109" s="27">
        <v>2</v>
      </c>
      <c r="L109" s="27">
        <v>2</v>
      </c>
      <c r="M109" s="27">
        <v>2</v>
      </c>
      <c r="N109" s="27">
        <v>2</v>
      </c>
      <c r="O109" s="27">
        <v>2</v>
      </c>
      <c r="P109" s="27">
        <v>3</v>
      </c>
      <c r="Q109" s="27">
        <v>3</v>
      </c>
      <c r="R109" s="27">
        <v>2</v>
      </c>
      <c r="S109" s="27">
        <v>3</v>
      </c>
      <c r="T109" s="27">
        <v>2</v>
      </c>
      <c r="U109" s="27">
        <v>2</v>
      </c>
      <c r="V109" s="27">
        <v>1</v>
      </c>
      <c r="W109" s="27">
        <v>2</v>
      </c>
      <c r="X109" s="27">
        <v>3</v>
      </c>
      <c r="Y109" s="27">
        <v>3</v>
      </c>
      <c r="Z109" s="27">
        <v>2</v>
      </c>
      <c r="AA109" s="27">
        <v>2</v>
      </c>
      <c r="AB109" s="27">
        <v>2</v>
      </c>
      <c r="AC109" s="27">
        <v>3</v>
      </c>
    </row>
    <row r="110" spans="1:29" x14ac:dyDescent="0.2">
      <c r="A110" s="24" t="s">
        <v>132</v>
      </c>
      <c r="B110" s="24"/>
      <c r="C110" s="24"/>
      <c r="D110" s="24"/>
      <c r="E110" s="25">
        <v>3</v>
      </c>
      <c r="F110" s="25">
        <v>3</v>
      </c>
      <c r="G110" s="25">
        <v>2</v>
      </c>
      <c r="H110" s="25">
        <v>2</v>
      </c>
      <c r="I110" s="25">
        <v>3</v>
      </c>
      <c r="J110" s="25">
        <v>3</v>
      </c>
      <c r="K110" s="25">
        <v>3</v>
      </c>
      <c r="L110" s="25">
        <v>2</v>
      </c>
      <c r="M110" s="25">
        <v>2</v>
      </c>
      <c r="N110" s="25">
        <v>2</v>
      </c>
      <c r="O110" s="25">
        <v>3</v>
      </c>
      <c r="P110" s="25">
        <v>2</v>
      </c>
      <c r="Q110" s="25">
        <v>3</v>
      </c>
      <c r="R110" s="25">
        <v>2</v>
      </c>
      <c r="S110" s="25">
        <v>3</v>
      </c>
      <c r="T110" s="25">
        <v>3</v>
      </c>
      <c r="U110" s="25">
        <v>2</v>
      </c>
      <c r="V110" s="25">
        <v>1</v>
      </c>
      <c r="W110" s="25">
        <v>3</v>
      </c>
      <c r="X110" s="25">
        <v>3</v>
      </c>
      <c r="Y110" s="25">
        <v>2</v>
      </c>
      <c r="Z110" s="25">
        <v>3</v>
      </c>
      <c r="AA110" s="25">
        <v>2</v>
      </c>
      <c r="AB110" s="25">
        <v>3</v>
      </c>
      <c r="AC110" s="25">
        <v>3</v>
      </c>
    </row>
    <row r="111" spans="1:29" x14ac:dyDescent="0.2">
      <c r="A111" s="26" t="s">
        <v>133</v>
      </c>
      <c r="B111" s="26"/>
      <c r="C111" s="26"/>
      <c r="D111" s="26"/>
      <c r="E111" s="27">
        <v>3</v>
      </c>
      <c r="F111" s="27">
        <v>3</v>
      </c>
      <c r="G111" s="27">
        <v>3</v>
      </c>
      <c r="H111" s="27">
        <v>2</v>
      </c>
      <c r="I111" s="27">
        <v>3</v>
      </c>
      <c r="J111" s="27">
        <v>3</v>
      </c>
      <c r="K111" s="27">
        <v>3</v>
      </c>
      <c r="L111" s="27">
        <v>2</v>
      </c>
      <c r="M111" s="27">
        <v>2</v>
      </c>
      <c r="N111" s="27">
        <v>2</v>
      </c>
      <c r="O111" s="27">
        <v>3</v>
      </c>
      <c r="P111" s="27">
        <v>2</v>
      </c>
      <c r="Q111" s="27">
        <v>2</v>
      </c>
      <c r="R111" s="27">
        <v>3</v>
      </c>
      <c r="S111" s="27">
        <v>3</v>
      </c>
      <c r="T111" s="27">
        <v>2</v>
      </c>
      <c r="U111" s="27">
        <v>2</v>
      </c>
      <c r="V111" s="27">
        <v>2</v>
      </c>
      <c r="W111" s="27">
        <v>3</v>
      </c>
      <c r="X111" s="27">
        <v>3</v>
      </c>
      <c r="Y111" s="27">
        <v>3</v>
      </c>
      <c r="Z111" s="27">
        <v>2</v>
      </c>
      <c r="AA111" s="27">
        <v>2</v>
      </c>
      <c r="AB111" s="27">
        <v>3</v>
      </c>
      <c r="AC111" s="27">
        <v>3</v>
      </c>
    </row>
    <row r="112" spans="1:29" x14ac:dyDescent="0.2">
      <c r="A112" s="24" t="s">
        <v>134</v>
      </c>
      <c r="B112" s="24"/>
      <c r="C112" s="24"/>
      <c r="D112" s="24"/>
      <c r="E112" s="25">
        <v>3</v>
      </c>
      <c r="F112" s="25">
        <v>2</v>
      </c>
      <c r="G112" s="25">
        <v>3</v>
      </c>
      <c r="H112" s="25">
        <v>2</v>
      </c>
      <c r="I112" s="25">
        <v>3</v>
      </c>
      <c r="J112" s="25">
        <v>2</v>
      </c>
      <c r="K112" s="25">
        <v>2</v>
      </c>
      <c r="L112" s="25">
        <v>2</v>
      </c>
      <c r="M112" s="25">
        <v>3</v>
      </c>
      <c r="N112" s="25">
        <v>2</v>
      </c>
      <c r="O112" s="25">
        <v>2</v>
      </c>
      <c r="P112" s="25">
        <v>2</v>
      </c>
      <c r="Q112" s="25">
        <v>3</v>
      </c>
      <c r="R112" s="25">
        <v>2</v>
      </c>
      <c r="S112" s="25">
        <v>3</v>
      </c>
      <c r="T112" s="25">
        <v>2</v>
      </c>
      <c r="U112" s="25">
        <v>2</v>
      </c>
      <c r="V112" s="25">
        <v>1</v>
      </c>
      <c r="W112" s="25">
        <v>3</v>
      </c>
      <c r="X112" s="25">
        <v>3</v>
      </c>
      <c r="Y112" s="25">
        <v>2</v>
      </c>
      <c r="Z112" s="25">
        <v>3</v>
      </c>
      <c r="AA112" s="25">
        <v>2</v>
      </c>
      <c r="AB112" s="25">
        <v>3</v>
      </c>
      <c r="AC112" s="25">
        <v>3</v>
      </c>
    </row>
    <row r="113" spans="1:29" x14ac:dyDescent="0.2">
      <c r="A113" s="26" t="s">
        <v>135</v>
      </c>
      <c r="B113" s="26"/>
      <c r="C113" s="26"/>
      <c r="D113" s="26"/>
      <c r="E113" s="27">
        <v>3</v>
      </c>
      <c r="F113" s="27">
        <v>3</v>
      </c>
      <c r="G113" s="27">
        <v>3</v>
      </c>
      <c r="H113" s="27">
        <v>2</v>
      </c>
      <c r="I113" s="27">
        <v>3</v>
      </c>
      <c r="J113" s="27">
        <v>2</v>
      </c>
      <c r="K113" s="27">
        <v>3</v>
      </c>
      <c r="L113" s="27">
        <v>2</v>
      </c>
      <c r="M113" s="27">
        <v>3</v>
      </c>
      <c r="N113" s="27">
        <v>2</v>
      </c>
      <c r="O113" s="27">
        <v>3</v>
      </c>
      <c r="P113" s="27">
        <v>2</v>
      </c>
      <c r="Q113" s="27">
        <v>3</v>
      </c>
      <c r="R113" s="27">
        <v>2</v>
      </c>
      <c r="S113" s="27">
        <v>3</v>
      </c>
      <c r="T113" s="27">
        <v>2</v>
      </c>
      <c r="U113" s="27">
        <v>2</v>
      </c>
      <c r="V113" s="27">
        <v>1</v>
      </c>
      <c r="W113" s="27">
        <v>3</v>
      </c>
      <c r="X113" s="27">
        <v>3</v>
      </c>
      <c r="Y113" s="27">
        <v>2</v>
      </c>
      <c r="Z113" s="27">
        <v>2</v>
      </c>
      <c r="AA113" s="27">
        <v>3</v>
      </c>
      <c r="AB113" s="27">
        <v>3</v>
      </c>
      <c r="AC113" s="27">
        <v>3</v>
      </c>
    </row>
    <row r="114" spans="1:29" x14ac:dyDescent="0.2">
      <c r="A114" s="24" t="s">
        <v>48</v>
      </c>
      <c r="B114" s="24"/>
      <c r="C114" s="24"/>
      <c r="D114" s="24"/>
      <c r="E114" s="25">
        <v>3</v>
      </c>
      <c r="F114" s="25">
        <v>3</v>
      </c>
      <c r="G114" s="25">
        <v>3</v>
      </c>
      <c r="H114" s="25">
        <v>2</v>
      </c>
      <c r="I114" s="25">
        <v>3</v>
      </c>
      <c r="J114" s="25">
        <v>2</v>
      </c>
      <c r="K114" s="25">
        <v>3</v>
      </c>
      <c r="L114" s="25">
        <v>2</v>
      </c>
      <c r="M114" s="25">
        <v>3</v>
      </c>
      <c r="N114" s="25">
        <v>2</v>
      </c>
      <c r="O114" s="25">
        <v>3</v>
      </c>
      <c r="P114" s="25">
        <v>2</v>
      </c>
      <c r="Q114" s="25">
        <v>2</v>
      </c>
      <c r="R114" s="25">
        <v>3</v>
      </c>
      <c r="S114" s="25">
        <v>3</v>
      </c>
      <c r="T114" s="25">
        <v>3</v>
      </c>
      <c r="U114" s="25">
        <v>2</v>
      </c>
      <c r="V114" s="25">
        <v>1</v>
      </c>
      <c r="W114" s="25">
        <v>2</v>
      </c>
      <c r="X114" s="25">
        <v>3</v>
      </c>
      <c r="Y114" s="25">
        <v>3</v>
      </c>
      <c r="Z114" s="25">
        <v>2</v>
      </c>
      <c r="AA114" s="25">
        <v>3</v>
      </c>
      <c r="AB114" s="25">
        <v>3</v>
      </c>
      <c r="AC114" s="25">
        <v>3</v>
      </c>
    </row>
    <row r="115" spans="1:29" x14ac:dyDescent="0.2">
      <c r="A115" s="26" t="s">
        <v>136</v>
      </c>
      <c r="B115" s="26"/>
      <c r="C115" s="26"/>
      <c r="D115" s="26"/>
      <c r="E115" s="27">
        <v>3</v>
      </c>
      <c r="F115" s="27">
        <v>3</v>
      </c>
      <c r="G115" s="27">
        <v>3</v>
      </c>
      <c r="H115" s="27">
        <v>2</v>
      </c>
      <c r="I115" s="27">
        <v>3</v>
      </c>
      <c r="J115" s="27">
        <v>2</v>
      </c>
      <c r="K115" s="27">
        <v>3</v>
      </c>
      <c r="L115" s="27">
        <v>2</v>
      </c>
      <c r="M115" s="27">
        <v>3</v>
      </c>
      <c r="N115" s="27">
        <v>2</v>
      </c>
      <c r="O115" s="27">
        <v>3</v>
      </c>
      <c r="P115" s="27">
        <v>2</v>
      </c>
      <c r="Q115" s="27">
        <v>2</v>
      </c>
      <c r="R115" s="27">
        <v>3</v>
      </c>
      <c r="S115" s="27">
        <v>3</v>
      </c>
      <c r="T115" s="27">
        <v>3</v>
      </c>
      <c r="U115" s="27">
        <v>2</v>
      </c>
      <c r="V115" s="27">
        <v>1</v>
      </c>
      <c r="W115" s="27">
        <v>2</v>
      </c>
      <c r="X115" s="27">
        <v>3</v>
      </c>
      <c r="Y115" s="27">
        <v>3</v>
      </c>
      <c r="Z115" s="27">
        <v>2</v>
      </c>
      <c r="AA115" s="27">
        <v>3</v>
      </c>
      <c r="AB115" s="27">
        <v>3</v>
      </c>
      <c r="AC115" s="27">
        <v>3</v>
      </c>
    </row>
    <row r="116" spans="1:29" x14ac:dyDescent="0.2">
      <c r="A116" s="24" t="s">
        <v>137</v>
      </c>
      <c r="B116" s="24"/>
      <c r="C116" s="24"/>
      <c r="D116" s="24"/>
      <c r="E116" s="25">
        <v>3</v>
      </c>
      <c r="F116" s="25">
        <v>3</v>
      </c>
      <c r="G116" s="25">
        <v>3</v>
      </c>
      <c r="H116" s="25">
        <v>2</v>
      </c>
      <c r="I116" s="25">
        <v>3</v>
      </c>
      <c r="J116" s="25">
        <v>3</v>
      </c>
      <c r="K116" s="25">
        <v>2</v>
      </c>
      <c r="L116" s="25">
        <v>3</v>
      </c>
      <c r="M116" s="25">
        <v>3</v>
      </c>
      <c r="N116" s="25">
        <v>2</v>
      </c>
      <c r="O116" s="25">
        <v>3</v>
      </c>
      <c r="P116" s="25">
        <v>2</v>
      </c>
      <c r="Q116" s="25">
        <v>2</v>
      </c>
      <c r="R116" s="25">
        <v>3</v>
      </c>
      <c r="S116" s="25">
        <v>3</v>
      </c>
      <c r="T116" s="25">
        <v>3</v>
      </c>
      <c r="U116" s="25">
        <v>2</v>
      </c>
      <c r="V116" s="25">
        <v>2</v>
      </c>
      <c r="W116" s="25">
        <v>3</v>
      </c>
      <c r="X116" s="25">
        <v>3</v>
      </c>
      <c r="Y116" s="25">
        <v>3</v>
      </c>
      <c r="Z116" s="25">
        <v>3</v>
      </c>
      <c r="AA116" s="25">
        <v>2</v>
      </c>
      <c r="AB116" s="25">
        <v>3</v>
      </c>
      <c r="AC116" s="25">
        <v>2</v>
      </c>
    </row>
    <row r="117" spans="1:29" x14ac:dyDescent="0.2">
      <c r="A117" s="26" t="s">
        <v>138</v>
      </c>
      <c r="B117" s="26"/>
      <c r="C117" s="26"/>
      <c r="D117" s="26"/>
      <c r="E117" s="27">
        <v>3</v>
      </c>
      <c r="F117" s="27">
        <v>3</v>
      </c>
      <c r="G117" s="27">
        <v>2</v>
      </c>
      <c r="H117" s="27">
        <v>2</v>
      </c>
      <c r="I117" s="27">
        <v>3</v>
      </c>
      <c r="J117" s="27">
        <v>3</v>
      </c>
      <c r="K117" s="27">
        <v>2</v>
      </c>
      <c r="L117" s="27">
        <v>3</v>
      </c>
      <c r="M117" s="27">
        <v>2</v>
      </c>
      <c r="N117" s="27">
        <v>2</v>
      </c>
      <c r="O117" s="27">
        <v>2</v>
      </c>
      <c r="P117" s="27">
        <v>3</v>
      </c>
      <c r="Q117" s="27">
        <v>2</v>
      </c>
      <c r="R117" s="27">
        <v>3</v>
      </c>
      <c r="S117" s="27">
        <v>3</v>
      </c>
      <c r="T117" s="27">
        <v>3</v>
      </c>
      <c r="U117" s="27">
        <v>2</v>
      </c>
      <c r="V117" s="27">
        <v>1</v>
      </c>
      <c r="W117" s="27">
        <v>3</v>
      </c>
      <c r="X117" s="27">
        <v>3</v>
      </c>
      <c r="Y117" s="27">
        <v>3</v>
      </c>
      <c r="Z117" s="27">
        <v>3</v>
      </c>
      <c r="AA117" s="27">
        <v>3</v>
      </c>
      <c r="AB117" s="27">
        <v>2</v>
      </c>
      <c r="AC117" s="27">
        <v>3</v>
      </c>
    </row>
    <row r="118" spans="1:29" x14ac:dyDescent="0.2">
      <c r="A118" s="24" t="s">
        <v>139</v>
      </c>
      <c r="B118" s="24"/>
      <c r="C118" s="24"/>
      <c r="D118" s="24"/>
      <c r="E118" s="25">
        <v>3</v>
      </c>
      <c r="F118" s="25">
        <v>3</v>
      </c>
      <c r="G118" s="25">
        <v>3</v>
      </c>
      <c r="H118" s="25">
        <v>3</v>
      </c>
      <c r="I118" s="25">
        <v>3</v>
      </c>
      <c r="J118" s="25">
        <v>3</v>
      </c>
      <c r="K118" s="25">
        <v>2</v>
      </c>
      <c r="L118" s="25">
        <v>2</v>
      </c>
      <c r="M118" s="25">
        <v>3</v>
      </c>
      <c r="N118" s="25">
        <v>2</v>
      </c>
      <c r="O118" s="25">
        <v>2</v>
      </c>
      <c r="P118" s="25">
        <v>2</v>
      </c>
      <c r="Q118" s="25">
        <v>2</v>
      </c>
      <c r="R118" s="25">
        <v>3</v>
      </c>
      <c r="S118" s="25">
        <v>3</v>
      </c>
      <c r="T118" s="25">
        <v>3</v>
      </c>
      <c r="U118" s="25">
        <v>2</v>
      </c>
      <c r="V118" s="25">
        <v>1</v>
      </c>
      <c r="W118" s="25">
        <v>3</v>
      </c>
      <c r="X118" s="25">
        <v>3</v>
      </c>
      <c r="Y118" s="25">
        <v>2</v>
      </c>
      <c r="Z118" s="25">
        <v>3</v>
      </c>
      <c r="AA118" s="25">
        <v>2</v>
      </c>
      <c r="AB118" s="25">
        <v>3</v>
      </c>
      <c r="AC118" s="25">
        <v>3</v>
      </c>
    </row>
    <row r="119" spans="1:29" x14ac:dyDescent="0.2">
      <c r="A119" s="26" t="s">
        <v>140</v>
      </c>
      <c r="B119" s="26"/>
      <c r="C119" s="26"/>
      <c r="D119" s="26"/>
      <c r="E119" s="27">
        <v>3</v>
      </c>
      <c r="F119" s="27">
        <v>3</v>
      </c>
      <c r="G119" s="27">
        <v>3</v>
      </c>
      <c r="H119" s="27">
        <v>2</v>
      </c>
      <c r="I119" s="27">
        <v>3</v>
      </c>
      <c r="J119" s="27">
        <v>2</v>
      </c>
      <c r="K119" s="27">
        <v>3</v>
      </c>
      <c r="L119" s="27">
        <v>2</v>
      </c>
      <c r="M119" s="27">
        <v>2</v>
      </c>
      <c r="N119" s="27">
        <v>2</v>
      </c>
      <c r="O119" s="27">
        <v>3</v>
      </c>
      <c r="P119" s="27">
        <v>2</v>
      </c>
      <c r="Q119" s="27">
        <v>2</v>
      </c>
      <c r="R119" s="27">
        <v>3</v>
      </c>
      <c r="S119" s="27">
        <v>3</v>
      </c>
      <c r="T119" s="27">
        <v>2</v>
      </c>
      <c r="U119" s="27">
        <v>2</v>
      </c>
      <c r="V119" s="27">
        <v>1</v>
      </c>
      <c r="W119" s="27">
        <v>3</v>
      </c>
      <c r="X119" s="27">
        <v>3</v>
      </c>
      <c r="Y119" s="27">
        <v>3</v>
      </c>
      <c r="Z119" s="27">
        <v>2</v>
      </c>
      <c r="AA119" s="27">
        <v>2</v>
      </c>
      <c r="AB119" s="27">
        <v>2</v>
      </c>
      <c r="AC119" s="27">
        <v>3</v>
      </c>
    </row>
    <row r="120" spans="1:29" x14ac:dyDescent="0.2">
      <c r="A120" s="24" t="s">
        <v>141</v>
      </c>
      <c r="B120" s="24"/>
      <c r="C120" s="24"/>
      <c r="D120" s="24"/>
      <c r="E120" s="25">
        <v>3</v>
      </c>
      <c r="F120" s="25">
        <v>3</v>
      </c>
      <c r="G120" s="25">
        <v>3</v>
      </c>
      <c r="H120" s="25">
        <v>2</v>
      </c>
      <c r="I120" s="25">
        <v>3</v>
      </c>
      <c r="J120" s="25">
        <v>3</v>
      </c>
      <c r="K120" s="25">
        <v>2</v>
      </c>
      <c r="L120" s="25">
        <v>3</v>
      </c>
      <c r="M120" s="25">
        <v>2</v>
      </c>
      <c r="N120" s="25">
        <v>2</v>
      </c>
      <c r="O120" s="25">
        <v>3</v>
      </c>
      <c r="P120" s="25">
        <v>2</v>
      </c>
      <c r="Q120" s="25">
        <v>3</v>
      </c>
      <c r="R120" s="25">
        <v>2</v>
      </c>
      <c r="S120" s="25">
        <v>3</v>
      </c>
      <c r="T120" s="25">
        <v>2</v>
      </c>
      <c r="U120" s="25">
        <v>2</v>
      </c>
      <c r="V120" s="25">
        <v>1</v>
      </c>
      <c r="W120" s="25">
        <v>3</v>
      </c>
      <c r="X120" s="25">
        <v>3</v>
      </c>
      <c r="Y120" s="25">
        <v>3</v>
      </c>
      <c r="Z120" s="25">
        <v>2</v>
      </c>
      <c r="AA120" s="25">
        <v>2</v>
      </c>
      <c r="AB120" s="25">
        <v>2</v>
      </c>
      <c r="AC120" s="25">
        <v>3</v>
      </c>
    </row>
    <row r="121" spans="1:29" x14ac:dyDescent="0.2">
      <c r="A121" s="26" t="s">
        <v>142</v>
      </c>
      <c r="B121" s="26"/>
      <c r="C121" s="26"/>
      <c r="D121" s="26"/>
      <c r="E121" s="27">
        <v>3</v>
      </c>
      <c r="F121" s="27">
        <v>3</v>
      </c>
      <c r="G121" s="27">
        <v>3</v>
      </c>
      <c r="H121" s="27">
        <v>2</v>
      </c>
      <c r="I121" s="27">
        <v>3</v>
      </c>
      <c r="J121" s="27">
        <v>3</v>
      </c>
      <c r="K121" s="27">
        <v>2</v>
      </c>
      <c r="L121" s="27">
        <v>2</v>
      </c>
      <c r="M121" s="27">
        <v>1</v>
      </c>
      <c r="N121" s="27">
        <v>2</v>
      </c>
      <c r="O121" s="27">
        <v>3</v>
      </c>
      <c r="P121" s="27">
        <v>2</v>
      </c>
      <c r="Q121" s="27">
        <v>2</v>
      </c>
      <c r="R121" s="27">
        <v>3</v>
      </c>
      <c r="S121" s="27">
        <v>2</v>
      </c>
      <c r="T121" s="27">
        <v>3</v>
      </c>
      <c r="U121" s="27">
        <v>2</v>
      </c>
      <c r="V121" s="27">
        <v>1</v>
      </c>
      <c r="W121" s="27">
        <v>3</v>
      </c>
      <c r="X121" s="27">
        <v>3</v>
      </c>
      <c r="Y121" s="27">
        <v>3</v>
      </c>
      <c r="Z121" s="27">
        <v>2</v>
      </c>
      <c r="AA121" s="27">
        <v>2</v>
      </c>
      <c r="AB121" s="27">
        <v>2</v>
      </c>
      <c r="AC121" s="27">
        <v>3</v>
      </c>
    </row>
    <row r="122" spans="1:29" x14ac:dyDescent="0.2">
      <c r="A122" s="24" t="s">
        <v>143</v>
      </c>
      <c r="B122" s="24"/>
      <c r="C122" s="24"/>
      <c r="D122" s="24"/>
      <c r="E122" s="25">
        <v>3</v>
      </c>
      <c r="F122" s="25">
        <v>3</v>
      </c>
      <c r="G122" s="25">
        <v>3</v>
      </c>
      <c r="H122" s="25">
        <v>2</v>
      </c>
      <c r="I122" s="25">
        <v>3</v>
      </c>
      <c r="J122" s="25">
        <v>2</v>
      </c>
      <c r="K122" s="25">
        <v>3</v>
      </c>
      <c r="L122" s="25">
        <v>3</v>
      </c>
      <c r="M122" s="25">
        <v>2</v>
      </c>
      <c r="N122" s="25">
        <v>3</v>
      </c>
      <c r="O122" s="25">
        <v>2</v>
      </c>
      <c r="P122" s="25">
        <v>3</v>
      </c>
      <c r="Q122" s="25">
        <v>2</v>
      </c>
      <c r="R122" s="25">
        <v>3</v>
      </c>
      <c r="S122" s="25">
        <v>3</v>
      </c>
      <c r="T122" s="25">
        <v>2</v>
      </c>
      <c r="U122" s="25">
        <v>2</v>
      </c>
      <c r="V122" s="25">
        <v>2</v>
      </c>
      <c r="W122" s="25">
        <v>3</v>
      </c>
      <c r="X122" s="25">
        <v>3</v>
      </c>
      <c r="Y122" s="25">
        <v>3</v>
      </c>
      <c r="Z122" s="25">
        <v>2</v>
      </c>
      <c r="AA122" s="25">
        <v>3</v>
      </c>
      <c r="AB122" s="25">
        <v>2</v>
      </c>
      <c r="AC122" s="25">
        <v>3</v>
      </c>
    </row>
    <row r="123" spans="1:29" x14ac:dyDescent="0.2">
      <c r="A123" s="26" t="s">
        <v>144</v>
      </c>
      <c r="B123" s="26"/>
      <c r="C123" s="26"/>
      <c r="D123" s="26"/>
      <c r="E123" s="27">
        <v>3</v>
      </c>
      <c r="F123" s="27">
        <v>3</v>
      </c>
      <c r="G123" s="27">
        <v>3</v>
      </c>
      <c r="H123" s="27">
        <v>2</v>
      </c>
      <c r="I123" s="27">
        <v>2</v>
      </c>
      <c r="J123" s="27">
        <v>3</v>
      </c>
      <c r="K123" s="27">
        <v>2</v>
      </c>
      <c r="L123" s="27">
        <v>3</v>
      </c>
      <c r="M123" s="27">
        <v>3</v>
      </c>
      <c r="N123" s="27">
        <v>2</v>
      </c>
      <c r="O123" s="27">
        <v>3</v>
      </c>
      <c r="P123" s="27">
        <v>3</v>
      </c>
      <c r="Q123" s="27">
        <v>2</v>
      </c>
      <c r="R123" s="27">
        <v>3</v>
      </c>
      <c r="S123" s="27">
        <v>3</v>
      </c>
      <c r="T123" s="27">
        <v>2</v>
      </c>
      <c r="U123" s="27">
        <v>2</v>
      </c>
      <c r="V123" s="27">
        <v>1</v>
      </c>
      <c r="W123" s="27">
        <v>3</v>
      </c>
      <c r="X123" s="27">
        <v>3</v>
      </c>
      <c r="Y123" s="27">
        <v>3</v>
      </c>
      <c r="Z123" s="27">
        <v>3</v>
      </c>
      <c r="AA123" s="27">
        <v>3</v>
      </c>
      <c r="AB123" s="27">
        <v>3</v>
      </c>
      <c r="AC123" s="27">
        <v>3</v>
      </c>
    </row>
    <row r="124" spans="1:29" x14ac:dyDescent="0.2">
      <c r="A124" s="24" t="s">
        <v>145</v>
      </c>
      <c r="B124" s="24"/>
      <c r="C124" s="24"/>
      <c r="D124" s="24"/>
      <c r="E124" s="25">
        <v>3</v>
      </c>
      <c r="F124" s="25">
        <v>3</v>
      </c>
      <c r="G124" s="25">
        <v>3</v>
      </c>
      <c r="H124" s="25">
        <v>3</v>
      </c>
      <c r="I124" s="25">
        <v>3</v>
      </c>
      <c r="J124" s="25">
        <v>2</v>
      </c>
      <c r="K124" s="25">
        <v>2</v>
      </c>
      <c r="L124" s="25">
        <v>2</v>
      </c>
      <c r="M124" s="25">
        <v>2</v>
      </c>
      <c r="N124" s="25">
        <v>2</v>
      </c>
      <c r="O124" s="25">
        <v>2</v>
      </c>
      <c r="P124" s="25">
        <v>2</v>
      </c>
      <c r="Q124" s="25">
        <v>2</v>
      </c>
      <c r="R124" s="25">
        <v>2</v>
      </c>
      <c r="S124" s="25">
        <v>2</v>
      </c>
      <c r="T124" s="25">
        <v>2</v>
      </c>
      <c r="U124" s="25">
        <v>2</v>
      </c>
      <c r="V124" s="25">
        <v>2</v>
      </c>
      <c r="W124" s="25">
        <v>2</v>
      </c>
      <c r="X124" s="25">
        <v>2</v>
      </c>
      <c r="Y124" s="25">
        <v>2</v>
      </c>
      <c r="Z124" s="25">
        <v>2</v>
      </c>
      <c r="AA124" s="25">
        <v>2</v>
      </c>
      <c r="AB124" s="25">
        <v>2</v>
      </c>
      <c r="AC124" s="25">
        <v>2</v>
      </c>
    </row>
    <row r="125" spans="1:29" x14ac:dyDescent="0.2">
      <c r="A125" s="26" t="s">
        <v>146</v>
      </c>
      <c r="B125" s="26"/>
      <c r="C125" s="26"/>
      <c r="D125" s="26"/>
      <c r="E125" s="27">
        <v>2</v>
      </c>
      <c r="F125" s="27">
        <v>2</v>
      </c>
      <c r="G125" s="27">
        <v>3</v>
      </c>
      <c r="H125" s="27">
        <v>3</v>
      </c>
      <c r="I125" s="27">
        <v>2</v>
      </c>
      <c r="J125" s="27">
        <v>2</v>
      </c>
      <c r="K125" s="27">
        <v>3</v>
      </c>
      <c r="L125" s="27">
        <v>3</v>
      </c>
      <c r="M125" s="27">
        <v>2</v>
      </c>
      <c r="N125" s="27">
        <v>2</v>
      </c>
      <c r="O125" s="27">
        <v>3</v>
      </c>
      <c r="P125" s="27">
        <v>2</v>
      </c>
      <c r="Q125" s="27">
        <v>2</v>
      </c>
      <c r="R125" s="27">
        <v>2</v>
      </c>
      <c r="S125" s="27">
        <v>3</v>
      </c>
      <c r="T125" s="27">
        <v>3</v>
      </c>
      <c r="U125" s="27">
        <v>3</v>
      </c>
      <c r="V125" s="27">
        <v>2</v>
      </c>
      <c r="W125" s="27">
        <v>2</v>
      </c>
      <c r="X125" s="27">
        <v>2</v>
      </c>
      <c r="Y125" s="27">
        <v>3</v>
      </c>
      <c r="Z125" s="27">
        <v>2</v>
      </c>
      <c r="AA125" s="27">
        <v>2</v>
      </c>
      <c r="AB125" s="27">
        <v>2</v>
      </c>
      <c r="AC125" s="27">
        <v>3</v>
      </c>
    </row>
    <row r="126" spans="1:29" x14ac:dyDescent="0.2">
      <c r="A126" s="24" t="s">
        <v>147</v>
      </c>
      <c r="B126" s="24"/>
      <c r="C126" s="24"/>
      <c r="D126" s="24"/>
      <c r="E126" s="25">
        <v>3</v>
      </c>
      <c r="F126" s="25">
        <v>3</v>
      </c>
      <c r="G126" s="25">
        <v>3</v>
      </c>
      <c r="H126" s="25">
        <v>3</v>
      </c>
      <c r="I126" s="25">
        <v>3</v>
      </c>
      <c r="J126" s="25">
        <v>2</v>
      </c>
      <c r="K126" s="25">
        <v>2</v>
      </c>
      <c r="L126" s="25">
        <v>2</v>
      </c>
      <c r="M126" s="25">
        <v>2</v>
      </c>
      <c r="N126" s="25">
        <v>2</v>
      </c>
      <c r="O126" s="25">
        <v>2</v>
      </c>
      <c r="P126" s="25">
        <v>2</v>
      </c>
      <c r="Q126" s="25">
        <v>2</v>
      </c>
      <c r="R126" s="25">
        <v>2</v>
      </c>
      <c r="S126" s="25">
        <v>2</v>
      </c>
      <c r="T126" s="25">
        <v>2</v>
      </c>
      <c r="U126" s="25">
        <v>3</v>
      </c>
      <c r="V126" s="25">
        <v>3</v>
      </c>
      <c r="W126" s="25">
        <v>2</v>
      </c>
      <c r="X126" s="25">
        <v>2</v>
      </c>
      <c r="Y126" s="25">
        <v>2</v>
      </c>
      <c r="Z126" s="25">
        <v>2</v>
      </c>
      <c r="AA126" s="25">
        <v>2</v>
      </c>
      <c r="AB126" s="25">
        <v>2</v>
      </c>
      <c r="AC126" s="25">
        <v>2</v>
      </c>
    </row>
    <row r="127" spans="1:29" x14ac:dyDescent="0.2">
      <c r="A127" s="26" t="s">
        <v>148</v>
      </c>
      <c r="B127" s="26"/>
      <c r="C127" s="26"/>
      <c r="D127" s="26"/>
      <c r="E127" s="27">
        <v>2</v>
      </c>
      <c r="F127" s="27">
        <v>3</v>
      </c>
      <c r="G127" s="27">
        <v>2</v>
      </c>
      <c r="H127" s="27">
        <v>2</v>
      </c>
      <c r="I127" s="27">
        <v>2</v>
      </c>
      <c r="J127" s="27">
        <v>2</v>
      </c>
      <c r="K127" s="27">
        <v>2</v>
      </c>
      <c r="L127" s="27">
        <v>3</v>
      </c>
      <c r="M127" s="27">
        <v>3</v>
      </c>
      <c r="N127" s="27">
        <v>2</v>
      </c>
      <c r="O127" s="27">
        <v>2</v>
      </c>
      <c r="P127" s="27">
        <v>2</v>
      </c>
      <c r="Q127" s="27">
        <v>3</v>
      </c>
      <c r="R127" s="27">
        <v>3</v>
      </c>
      <c r="S127" s="27">
        <v>2</v>
      </c>
      <c r="T127" s="27">
        <v>2</v>
      </c>
      <c r="U127" s="27">
        <v>2</v>
      </c>
      <c r="V127" s="27">
        <v>1</v>
      </c>
      <c r="W127" s="27">
        <v>2</v>
      </c>
      <c r="X127" s="27">
        <v>2</v>
      </c>
      <c r="Y127" s="27">
        <v>3</v>
      </c>
      <c r="Z127" s="27">
        <v>2</v>
      </c>
      <c r="AA127" s="27">
        <v>1</v>
      </c>
      <c r="AB127" s="27">
        <v>2</v>
      </c>
      <c r="AC127" s="27">
        <v>2</v>
      </c>
    </row>
    <row r="128" spans="1:29" x14ac:dyDescent="0.2">
      <c r="A128" s="24" t="s">
        <v>149</v>
      </c>
      <c r="B128" s="24"/>
      <c r="C128" s="24"/>
      <c r="D128" s="24"/>
      <c r="E128" s="25">
        <v>2</v>
      </c>
      <c r="F128" s="25">
        <v>3</v>
      </c>
      <c r="G128" s="25">
        <v>2</v>
      </c>
      <c r="H128" s="25">
        <v>2</v>
      </c>
      <c r="I128" s="25">
        <v>2</v>
      </c>
      <c r="J128" s="25">
        <v>2</v>
      </c>
      <c r="K128" s="25">
        <v>2</v>
      </c>
      <c r="L128" s="25">
        <v>3</v>
      </c>
      <c r="M128" s="25">
        <v>3</v>
      </c>
      <c r="N128" s="25">
        <v>2</v>
      </c>
      <c r="O128" s="25">
        <v>2</v>
      </c>
      <c r="P128" s="25">
        <v>2</v>
      </c>
      <c r="Q128" s="25">
        <v>3</v>
      </c>
      <c r="R128" s="25">
        <v>3</v>
      </c>
      <c r="S128" s="25">
        <v>2</v>
      </c>
      <c r="T128" s="25">
        <v>2</v>
      </c>
      <c r="U128" s="25">
        <v>2</v>
      </c>
      <c r="V128" s="25">
        <v>1</v>
      </c>
      <c r="W128" s="25">
        <v>2</v>
      </c>
      <c r="X128" s="25">
        <v>2</v>
      </c>
      <c r="Y128" s="25">
        <v>3</v>
      </c>
      <c r="Z128" s="25">
        <v>2</v>
      </c>
      <c r="AA128" s="25">
        <v>1</v>
      </c>
      <c r="AB128" s="25">
        <v>2</v>
      </c>
      <c r="AC128" s="25">
        <v>2</v>
      </c>
    </row>
    <row r="129" spans="1:29" x14ac:dyDescent="0.2">
      <c r="A129" s="26" t="s">
        <v>150</v>
      </c>
      <c r="B129" s="26"/>
      <c r="C129" s="26"/>
      <c r="D129" s="26"/>
      <c r="E129" s="27">
        <v>2</v>
      </c>
      <c r="F129" s="27">
        <v>2</v>
      </c>
      <c r="G129" s="27">
        <v>1</v>
      </c>
      <c r="H129" s="27">
        <v>0</v>
      </c>
      <c r="I129" s="27">
        <v>2</v>
      </c>
      <c r="J129" s="27">
        <v>1</v>
      </c>
      <c r="K129" s="27">
        <v>1</v>
      </c>
      <c r="L129" s="27">
        <v>0</v>
      </c>
      <c r="M129" s="27">
        <v>0</v>
      </c>
      <c r="N129" s="27">
        <v>2</v>
      </c>
      <c r="O129" s="27">
        <v>2</v>
      </c>
      <c r="P129" s="27">
        <v>2</v>
      </c>
      <c r="Q129" s="27">
        <v>1</v>
      </c>
      <c r="R129" s="27">
        <v>1</v>
      </c>
      <c r="S129" s="27">
        <v>1</v>
      </c>
      <c r="T129" s="27">
        <v>0</v>
      </c>
      <c r="U129" s="27">
        <v>1</v>
      </c>
      <c r="V129" s="27">
        <v>1</v>
      </c>
      <c r="W129" s="27">
        <v>1</v>
      </c>
      <c r="X129" s="27">
        <v>0</v>
      </c>
      <c r="Y129" s="27">
        <v>2</v>
      </c>
      <c r="Z129" s="27">
        <v>1</v>
      </c>
      <c r="AA129" s="27">
        <v>1</v>
      </c>
      <c r="AB129" s="27">
        <v>1</v>
      </c>
      <c r="AC129" s="27"/>
    </row>
    <row r="130" spans="1:29" x14ac:dyDescent="0.2">
      <c r="A130" s="24" t="s">
        <v>151</v>
      </c>
      <c r="B130" s="24"/>
      <c r="C130" s="24"/>
      <c r="D130" s="24"/>
      <c r="E130" s="25">
        <v>3</v>
      </c>
      <c r="F130" s="25">
        <v>3</v>
      </c>
      <c r="G130" s="25">
        <v>2</v>
      </c>
      <c r="H130" s="25">
        <v>3</v>
      </c>
      <c r="I130" s="25">
        <v>3</v>
      </c>
      <c r="J130" s="25">
        <v>2</v>
      </c>
      <c r="K130" s="25">
        <v>2</v>
      </c>
      <c r="L130" s="25">
        <v>2</v>
      </c>
      <c r="M130" s="25">
        <v>2</v>
      </c>
      <c r="N130" s="25">
        <v>3</v>
      </c>
      <c r="O130" s="25">
        <v>2</v>
      </c>
      <c r="P130" s="25">
        <v>2</v>
      </c>
      <c r="Q130" s="25">
        <v>3</v>
      </c>
      <c r="R130" s="25">
        <v>2</v>
      </c>
      <c r="S130" s="25">
        <v>2</v>
      </c>
      <c r="T130" s="25">
        <v>2</v>
      </c>
      <c r="U130" s="25">
        <v>2</v>
      </c>
      <c r="V130" s="25">
        <v>2</v>
      </c>
      <c r="W130" s="25">
        <v>2</v>
      </c>
      <c r="X130" s="25">
        <v>2</v>
      </c>
      <c r="Y130" s="25">
        <v>2</v>
      </c>
      <c r="Z130" s="25">
        <v>2</v>
      </c>
      <c r="AA130" s="25">
        <v>2</v>
      </c>
      <c r="AB130" s="25">
        <v>2</v>
      </c>
      <c r="AC130" s="25">
        <v>2</v>
      </c>
    </row>
    <row r="131" spans="1:29" x14ac:dyDescent="0.2">
      <c r="A131" s="26" t="s">
        <v>152</v>
      </c>
      <c r="B131" s="26"/>
      <c r="C131" s="26"/>
      <c r="D131" s="26"/>
      <c r="E131" s="27">
        <v>3</v>
      </c>
      <c r="F131" s="27">
        <v>3</v>
      </c>
      <c r="G131" s="27">
        <v>3</v>
      </c>
      <c r="H131" s="27">
        <v>3</v>
      </c>
      <c r="I131" s="27">
        <v>2</v>
      </c>
      <c r="J131" s="27">
        <v>2</v>
      </c>
      <c r="K131" s="27">
        <v>2</v>
      </c>
      <c r="L131" s="27">
        <v>2</v>
      </c>
      <c r="M131" s="27">
        <v>2</v>
      </c>
      <c r="N131" s="27">
        <v>2</v>
      </c>
      <c r="O131" s="27">
        <v>2</v>
      </c>
      <c r="P131" s="27">
        <v>2</v>
      </c>
      <c r="Q131" s="27">
        <v>2</v>
      </c>
      <c r="R131" s="27">
        <v>2</v>
      </c>
      <c r="S131" s="27">
        <v>2</v>
      </c>
      <c r="T131" s="27">
        <v>2</v>
      </c>
      <c r="U131" s="27">
        <v>2</v>
      </c>
      <c r="V131" s="27">
        <v>2</v>
      </c>
      <c r="W131" s="27">
        <v>2</v>
      </c>
      <c r="X131" s="27">
        <v>2</v>
      </c>
      <c r="Y131" s="27">
        <v>2</v>
      </c>
      <c r="Z131" s="27">
        <v>2</v>
      </c>
      <c r="AA131" s="27">
        <v>2</v>
      </c>
      <c r="AB131" s="27">
        <v>2</v>
      </c>
      <c r="AC131" s="27">
        <v>2</v>
      </c>
    </row>
    <row r="132" spans="1:29" x14ac:dyDescent="0.2">
      <c r="A132" s="24" t="s">
        <v>153</v>
      </c>
      <c r="B132" s="24"/>
      <c r="C132" s="24"/>
      <c r="D132" s="24"/>
      <c r="E132" s="25">
        <v>3</v>
      </c>
      <c r="F132" s="25">
        <v>3</v>
      </c>
      <c r="G132" s="25">
        <v>3</v>
      </c>
      <c r="H132" s="25">
        <v>2</v>
      </c>
      <c r="I132" s="25">
        <v>2</v>
      </c>
      <c r="J132" s="25">
        <v>2</v>
      </c>
      <c r="K132" s="25">
        <v>3</v>
      </c>
      <c r="L132" s="25">
        <v>3</v>
      </c>
      <c r="M132" s="25">
        <v>2</v>
      </c>
      <c r="N132" s="25">
        <v>2</v>
      </c>
      <c r="O132" s="25">
        <v>2</v>
      </c>
      <c r="P132" s="25">
        <v>3</v>
      </c>
      <c r="Q132" s="25">
        <v>3</v>
      </c>
      <c r="R132" s="25">
        <v>2</v>
      </c>
      <c r="S132" s="25">
        <v>2</v>
      </c>
      <c r="T132" s="25">
        <v>3</v>
      </c>
      <c r="U132" s="25">
        <v>2</v>
      </c>
      <c r="V132" s="25">
        <v>2</v>
      </c>
      <c r="W132" s="25">
        <v>2</v>
      </c>
      <c r="X132" s="25">
        <v>2</v>
      </c>
      <c r="Y132" s="25">
        <v>2</v>
      </c>
      <c r="Z132" s="25">
        <v>2</v>
      </c>
      <c r="AA132" s="25">
        <v>2</v>
      </c>
      <c r="AB132" s="25">
        <v>2</v>
      </c>
      <c r="AC132" s="25">
        <v>2</v>
      </c>
    </row>
    <row r="133" spans="1:29" x14ac:dyDescent="0.2">
      <c r="A133" s="26" t="s">
        <v>154</v>
      </c>
      <c r="B133" s="26"/>
      <c r="C133" s="26"/>
      <c r="D133" s="26"/>
      <c r="E133" s="27">
        <v>3</v>
      </c>
      <c r="F133" s="27">
        <v>3</v>
      </c>
      <c r="G133" s="27">
        <v>3</v>
      </c>
      <c r="H133" s="27">
        <v>3</v>
      </c>
      <c r="I133" s="27">
        <v>3</v>
      </c>
      <c r="J133" s="27">
        <v>2</v>
      </c>
      <c r="K133" s="27">
        <v>2</v>
      </c>
      <c r="L133" s="27">
        <v>2</v>
      </c>
      <c r="M133" s="27">
        <v>2</v>
      </c>
      <c r="N133" s="27">
        <v>2</v>
      </c>
      <c r="O133" s="27">
        <v>2</v>
      </c>
      <c r="P133" s="27">
        <v>2</v>
      </c>
      <c r="Q133" s="27">
        <v>2</v>
      </c>
      <c r="R133" s="27">
        <v>2</v>
      </c>
      <c r="S133" s="27">
        <v>2</v>
      </c>
      <c r="T133" s="27">
        <v>2</v>
      </c>
      <c r="U133" s="27">
        <v>2</v>
      </c>
      <c r="V133" s="27">
        <v>2</v>
      </c>
      <c r="W133" s="27">
        <v>2</v>
      </c>
      <c r="X133" s="27">
        <v>2</v>
      </c>
      <c r="Y133" s="27">
        <v>2</v>
      </c>
      <c r="Z133" s="27">
        <v>2</v>
      </c>
      <c r="AA133" s="27">
        <v>1</v>
      </c>
      <c r="AB133" s="27">
        <v>2</v>
      </c>
      <c r="AC133" s="27">
        <v>2</v>
      </c>
    </row>
    <row r="134" spans="1:29" x14ac:dyDescent="0.2">
      <c r="A134" s="24" t="s">
        <v>155</v>
      </c>
      <c r="B134" s="24"/>
      <c r="C134" s="24"/>
      <c r="D134" s="24"/>
      <c r="E134" s="25">
        <v>3</v>
      </c>
      <c r="F134" s="25">
        <v>3</v>
      </c>
      <c r="G134" s="25">
        <v>3</v>
      </c>
      <c r="H134" s="25">
        <v>3</v>
      </c>
      <c r="I134" s="25">
        <v>2</v>
      </c>
      <c r="J134" s="25">
        <v>2</v>
      </c>
      <c r="K134" s="25">
        <v>2</v>
      </c>
      <c r="L134" s="25">
        <v>2</v>
      </c>
      <c r="M134" s="25">
        <v>3</v>
      </c>
      <c r="N134" s="25">
        <v>2</v>
      </c>
      <c r="O134" s="25">
        <v>1</v>
      </c>
      <c r="P134" s="25">
        <v>1</v>
      </c>
      <c r="Q134" s="25">
        <v>2</v>
      </c>
      <c r="R134" s="25">
        <v>2</v>
      </c>
      <c r="S134" s="25">
        <v>2</v>
      </c>
      <c r="T134" s="25">
        <v>3</v>
      </c>
      <c r="U134" s="25">
        <v>3</v>
      </c>
      <c r="V134" s="25">
        <v>2</v>
      </c>
      <c r="W134" s="25">
        <v>2</v>
      </c>
      <c r="X134" s="25">
        <v>3</v>
      </c>
      <c r="Y134" s="25">
        <v>2</v>
      </c>
      <c r="Z134" s="25">
        <v>2</v>
      </c>
      <c r="AA134" s="25">
        <v>2</v>
      </c>
      <c r="AB134" s="25">
        <v>2</v>
      </c>
      <c r="AC134" s="25">
        <v>2</v>
      </c>
    </row>
    <row r="135" spans="1:29" x14ac:dyDescent="0.2">
      <c r="A135" s="26" t="s">
        <v>156</v>
      </c>
      <c r="B135" s="26"/>
      <c r="C135" s="26"/>
      <c r="D135" s="26"/>
      <c r="E135" s="27">
        <v>3</v>
      </c>
      <c r="F135" s="27">
        <v>3</v>
      </c>
      <c r="G135" s="27">
        <v>3</v>
      </c>
      <c r="H135" s="27">
        <v>3</v>
      </c>
      <c r="I135" s="27">
        <v>3</v>
      </c>
      <c r="J135" s="27">
        <v>3</v>
      </c>
      <c r="K135" s="27">
        <v>3</v>
      </c>
      <c r="L135" s="27">
        <v>2</v>
      </c>
      <c r="M135" s="27">
        <v>2</v>
      </c>
      <c r="N135" s="27">
        <v>2</v>
      </c>
      <c r="O135" s="27">
        <v>2</v>
      </c>
      <c r="P135" s="27">
        <v>2</v>
      </c>
      <c r="Q135" s="27">
        <v>2</v>
      </c>
      <c r="R135" s="27">
        <v>2</v>
      </c>
      <c r="S135" s="27">
        <v>2</v>
      </c>
      <c r="T135" s="27">
        <v>2</v>
      </c>
      <c r="U135" s="27">
        <v>2</v>
      </c>
      <c r="V135" s="27">
        <v>2</v>
      </c>
      <c r="W135" s="27">
        <v>2</v>
      </c>
      <c r="X135" s="27">
        <v>2</v>
      </c>
      <c r="Y135" s="27">
        <v>2</v>
      </c>
      <c r="Z135" s="27">
        <v>2</v>
      </c>
      <c r="AA135" s="27">
        <v>0</v>
      </c>
      <c r="AB135" s="27">
        <v>1</v>
      </c>
      <c r="AC135" s="27">
        <v>1</v>
      </c>
    </row>
    <row r="136" spans="1:29" x14ac:dyDescent="0.2">
      <c r="A136" s="24" t="s">
        <v>157</v>
      </c>
      <c r="B136" s="24"/>
      <c r="C136" s="24"/>
      <c r="D136" s="24"/>
      <c r="E136" s="25">
        <v>3</v>
      </c>
      <c r="F136" s="25">
        <v>3</v>
      </c>
      <c r="G136" s="25">
        <v>3</v>
      </c>
      <c r="H136" s="25">
        <v>3</v>
      </c>
      <c r="I136" s="25">
        <v>3</v>
      </c>
      <c r="J136" s="25">
        <v>2</v>
      </c>
      <c r="K136" s="25">
        <v>2</v>
      </c>
      <c r="L136" s="25">
        <v>3</v>
      </c>
      <c r="M136" s="25">
        <v>2</v>
      </c>
      <c r="N136" s="25">
        <v>3</v>
      </c>
      <c r="O136" s="25">
        <v>2</v>
      </c>
      <c r="P136" s="25">
        <v>2</v>
      </c>
      <c r="Q136" s="25">
        <v>3</v>
      </c>
      <c r="R136" s="25">
        <v>3</v>
      </c>
      <c r="S136" s="25">
        <v>2</v>
      </c>
      <c r="T136" s="25">
        <v>2</v>
      </c>
      <c r="U136" s="25">
        <v>2</v>
      </c>
      <c r="V136" s="25">
        <v>3</v>
      </c>
      <c r="W136" s="25">
        <v>3</v>
      </c>
      <c r="X136" s="25">
        <v>2</v>
      </c>
      <c r="Y136" s="25">
        <v>2</v>
      </c>
      <c r="Z136" s="25">
        <v>1</v>
      </c>
      <c r="AA136" s="25">
        <v>0</v>
      </c>
      <c r="AB136" s="25">
        <v>0</v>
      </c>
      <c r="AC136" s="25">
        <v>3</v>
      </c>
    </row>
    <row r="137" spans="1:29" x14ac:dyDescent="0.2">
      <c r="A137" s="26" t="s">
        <v>158</v>
      </c>
      <c r="B137" s="26"/>
      <c r="C137" s="26"/>
      <c r="D137" s="26"/>
      <c r="E137" s="27">
        <v>3</v>
      </c>
      <c r="F137" s="27">
        <v>3</v>
      </c>
      <c r="G137" s="27">
        <v>3</v>
      </c>
      <c r="H137" s="27">
        <v>3</v>
      </c>
      <c r="I137" s="27">
        <v>2</v>
      </c>
      <c r="J137" s="27">
        <v>2</v>
      </c>
      <c r="K137" s="27">
        <v>2</v>
      </c>
      <c r="L137" s="27">
        <v>2</v>
      </c>
      <c r="M137" s="27">
        <v>3</v>
      </c>
      <c r="N137" s="27">
        <v>3</v>
      </c>
      <c r="O137" s="27">
        <v>2</v>
      </c>
      <c r="P137" s="27">
        <v>2</v>
      </c>
      <c r="Q137" s="27">
        <v>2</v>
      </c>
      <c r="R137" s="27">
        <v>2</v>
      </c>
      <c r="S137" s="27">
        <v>2</v>
      </c>
      <c r="T137" s="27">
        <v>3</v>
      </c>
      <c r="U137" s="27">
        <v>3</v>
      </c>
      <c r="V137" s="27">
        <v>2</v>
      </c>
      <c r="W137" s="27">
        <v>2</v>
      </c>
      <c r="X137" s="27">
        <v>2</v>
      </c>
      <c r="Y137" s="27">
        <v>1</v>
      </c>
      <c r="Z137" s="27">
        <v>1</v>
      </c>
      <c r="AA137" s="27">
        <v>1</v>
      </c>
      <c r="AB137" s="27">
        <v>1</v>
      </c>
      <c r="AC137" s="27">
        <v>1</v>
      </c>
    </row>
    <row r="138" spans="1:29" x14ac:dyDescent="0.2">
      <c r="A138" s="24" t="s">
        <v>159</v>
      </c>
      <c r="B138" s="24"/>
      <c r="C138" s="24"/>
      <c r="D138" s="24"/>
      <c r="E138" s="25">
        <v>3</v>
      </c>
      <c r="F138" s="25">
        <v>3</v>
      </c>
      <c r="G138" s="25">
        <v>3</v>
      </c>
      <c r="H138" s="25">
        <v>3</v>
      </c>
      <c r="I138" s="25">
        <v>2</v>
      </c>
      <c r="J138" s="25">
        <v>2</v>
      </c>
      <c r="K138" s="25">
        <v>2</v>
      </c>
      <c r="L138" s="25">
        <v>3</v>
      </c>
      <c r="M138" s="25">
        <v>2</v>
      </c>
      <c r="N138" s="25">
        <v>3</v>
      </c>
      <c r="O138" s="25">
        <v>1</v>
      </c>
      <c r="P138" s="25">
        <v>2</v>
      </c>
      <c r="Q138" s="25">
        <v>2</v>
      </c>
      <c r="R138" s="25">
        <v>2</v>
      </c>
      <c r="S138" s="25">
        <v>2</v>
      </c>
      <c r="T138" s="25">
        <v>2</v>
      </c>
      <c r="U138" s="25">
        <v>2</v>
      </c>
      <c r="V138" s="25">
        <v>2</v>
      </c>
      <c r="W138" s="25">
        <v>2</v>
      </c>
      <c r="X138" s="25">
        <v>2</v>
      </c>
      <c r="Y138" s="25">
        <v>2</v>
      </c>
      <c r="Z138" s="25">
        <v>1</v>
      </c>
      <c r="AA138" s="25">
        <v>2</v>
      </c>
      <c r="AB138" s="25">
        <v>1</v>
      </c>
      <c r="AC138" s="25">
        <v>2</v>
      </c>
    </row>
    <row r="139" spans="1:29" x14ac:dyDescent="0.2">
      <c r="A139" s="26" t="s">
        <v>160</v>
      </c>
      <c r="B139" s="26"/>
      <c r="C139" s="26"/>
      <c r="D139" s="26"/>
      <c r="E139" s="27">
        <v>3</v>
      </c>
      <c r="F139" s="27">
        <v>3</v>
      </c>
      <c r="G139" s="27">
        <v>3</v>
      </c>
      <c r="H139" s="27">
        <v>3</v>
      </c>
      <c r="I139" s="27">
        <v>3</v>
      </c>
      <c r="J139" s="27">
        <v>1</v>
      </c>
      <c r="K139" s="27">
        <v>1</v>
      </c>
      <c r="L139" s="27">
        <v>2</v>
      </c>
      <c r="M139" s="27">
        <v>1</v>
      </c>
      <c r="N139" s="27">
        <v>3</v>
      </c>
      <c r="O139" s="27">
        <v>2</v>
      </c>
      <c r="P139" s="27">
        <v>1</v>
      </c>
      <c r="Q139" s="27">
        <v>2</v>
      </c>
      <c r="R139" s="27">
        <v>3</v>
      </c>
      <c r="S139" s="27">
        <v>2</v>
      </c>
      <c r="T139" s="27">
        <v>2</v>
      </c>
      <c r="U139" s="27">
        <v>3</v>
      </c>
      <c r="V139" s="27">
        <v>3</v>
      </c>
      <c r="W139" s="27">
        <v>2</v>
      </c>
      <c r="X139" s="27">
        <v>2</v>
      </c>
      <c r="Y139" s="27">
        <v>0</v>
      </c>
      <c r="Z139" s="27">
        <v>2</v>
      </c>
      <c r="AA139" s="27">
        <v>3</v>
      </c>
      <c r="AB139" s="27">
        <v>1</v>
      </c>
      <c r="AC139" s="27">
        <v>2</v>
      </c>
    </row>
    <row r="140" spans="1:29" x14ac:dyDescent="0.2">
      <c r="A140" s="24" t="s">
        <v>161</v>
      </c>
      <c r="B140" s="24"/>
      <c r="C140" s="24"/>
      <c r="D140" s="24"/>
      <c r="E140" s="25">
        <v>3</v>
      </c>
      <c r="F140" s="25">
        <v>3</v>
      </c>
      <c r="G140" s="25">
        <v>2</v>
      </c>
      <c r="H140" s="25">
        <v>3</v>
      </c>
      <c r="I140" s="25">
        <v>2</v>
      </c>
      <c r="J140" s="25">
        <v>2</v>
      </c>
      <c r="K140" s="25">
        <v>1</v>
      </c>
      <c r="L140" s="25">
        <v>3</v>
      </c>
      <c r="M140" s="25">
        <v>1</v>
      </c>
      <c r="N140" s="25">
        <v>2</v>
      </c>
      <c r="O140" s="25">
        <v>1</v>
      </c>
      <c r="P140" s="25">
        <v>3</v>
      </c>
      <c r="Q140" s="25">
        <v>2</v>
      </c>
      <c r="R140" s="25">
        <v>2</v>
      </c>
      <c r="S140" s="25">
        <v>3</v>
      </c>
      <c r="T140" s="25">
        <v>3</v>
      </c>
      <c r="U140" s="25">
        <v>3</v>
      </c>
      <c r="V140" s="25">
        <v>3</v>
      </c>
      <c r="W140" s="25">
        <v>1</v>
      </c>
      <c r="X140" s="25">
        <v>2</v>
      </c>
      <c r="Y140" s="25">
        <v>1</v>
      </c>
      <c r="Z140" s="25">
        <v>2</v>
      </c>
      <c r="AA140" s="25">
        <v>2</v>
      </c>
      <c r="AB140" s="25">
        <v>1</v>
      </c>
      <c r="AC140" s="25">
        <v>3</v>
      </c>
    </row>
    <row r="141" spans="1:29" x14ac:dyDescent="0.2">
      <c r="A141" s="26" t="s">
        <v>162</v>
      </c>
      <c r="B141" s="26"/>
      <c r="C141" s="26"/>
      <c r="D141" s="26"/>
      <c r="E141" s="27">
        <v>3</v>
      </c>
      <c r="F141" s="27">
        <v>3</v>
      </c>
      <c r="G141" s="27">
        <v>3</v>
      </c>
      <c r="H141" s="27">
        <v>3</v>
      </c>
      <c r="I141" s="27">
        <v>2</v>
      </c>
      <c r="J141" s="27">
        <v>1</v>
      </c>
      <c r="K141" s="27">
        <v>1</v>
      </c>
      <c r="L141" s="27">
        <v>2</v>
      </c>
      <c r="M141" s="27">
        <v>1</v>
      </c>
      <c r="N141" s="27">
        <v>3</v>
      </c>
      <c r="O141" s="27">
        <v>2</v>
      </c>
      <c r="P141" s="27">
        <v>2</v>
      </c>
      <c r="Q141" s="27">
        <v>3</v>
      </c>
      <c r="R141" s="27">
        <v>3</v>
      </c>
      <c r="S141" s="27">
        <v>3</v>
      </c>
      <c r="T141" s="27">
        <v>3</v>
      </c>
      <c r="U141" s="27">
        <v>3</v>
      </c>
      <c r="V141" s="27">
        <v>3</v>
      </c>
      <c r="W141" s="27">
        <v>2</v>
      </c>
      <c r="X141" s="27">
        <v>2</v>
      </c>
      <c r="Y141" s="27">
        <v>1</v>
      </c>
      <c r="Z141" s="27">
        <v>1</v>
      </c>
      <c r="AA141" s="27">
        <v>1</v>
      </c>
      <c r="AB141" s="27">
        <v>1</v>
      </c>
      <c r="AC141" s="27">
        <v>2</v>
      </c>
    </row>
    <row r="142" spans="1:29" x14ac:dyDescent="0.2">
      <c r="A142" s="24" t="s">
        <v>163</v>
      </c>
      <c r="B142" s="24"/>
      <c r="C142" s="24"/>
      <c r="D142" s="24"/>
      <c r="E142" s="25">
        <v>3</v>
      </c>
      <c r="F142" s="25">
        <v>3</v>
      </c>
      <c r="G142" s="25">
        <v>3</v>
      </c>
      <c r="H142" s="25">
        <v>3</v>
      </c>
      <c r="I142" s="25">
        <v>2</v>
      </c>
      <c r="J142" s="25">
        <v>1</v>
      </c>
      <c r="K142" s="25">
        <v>1</v>
      </c>
      <c r="L142" s="25">
        <v>2</v>
      </c>
      <c r="M142" s="25">
        <v>1</v>
      </c>
      <c r="N142" s="25">
        <v>3</v>
      </c>
      <c r="O142" s="25">
        <v>2</v>
      </c>
      <c r="P142" s="25">
        <v>2</v>
      </c>
      <c r="Q142" s="25">
        <v>3</v>
      </c>
      <c r="R142" s="25">
        <v>3</v>
      </c>
      <c r="S142" s="25">
        <v>3</v>
      </c>
      <c r="T142" s="25">
        <v>3</v>
      </c>
      <c r="U142" s="25">
        <v>3</v>
      </c>
      <c r="V142" s="25">
        <v>3</v>
      </c>
      <c r="W142" s="25">
        <v>2</v>
      </c>
      <c r="X142" s="25">
        <v>2</v>
      </c>
      <c r="Y142" s="25">
        <v>1</v>
      </c>
      <c r="Z142" s="25">
        <v>1</v>
      </c>
      <c r="AA142" s="25">
        <v>1</v>
      </c>
      <c r="AB142" s="25">
        <v>1</v>
      </c>
      <c r="AC142" s="25">
        <v>2</v>
      </c>
    </row>
    <row r="143" spans="1:29" x14ac:dyDescent="0.2">
      <c r="A143" s="26" t="s">
        <v>164</v>
      </c>
      <c r="B143" s="26"/>
      <c r="C143" s="26"/>
      <c r="D143" s="26"/>
      <c r="E143" s="27">
        <v>3</v>
      </c>
      <c r="F143" s="27">
        <v>3</v>
      </c>
      <c r="G143" s="27">
        <v>2</v>
      </c>
      <c r="H143" s="27">
        <v>3</v>
      </c>
      <c r="I143" s="27">
        <v>2</v>
      </c>
      <c r="J143" s="27">
        <v>2</v>
      </c>
      <c r="K143" s="27">
        <v>2</v>
      </c>
      <c r="L143" s="27">
        <v>3</v>
      </c>
      <c r="M143" s="27">
        <v>3</v>
      </c>
      <c r="N143" s="27">
        <v>3</v>
      </c>
      <c r="O143" s="27">
        <v>3</v>
      </c>
      <c r="P143" s="27">
        <v>2</v>
      </c>
      <c r="Q143" s="27">
        <v>2</v>
      </c>
      <c r="R143" s="27">
        <v>2</v>
      </c>
      <c r="S143" s="27">
        <v>2</v>
      </c>
      <c r="T143" s="27">
        <v>2</v>
      </c>
      <c r="U143" s="27">
        <v>2</v>
      </c>
      <c r="V143" s="27">
        <v>2</v>
      </c>
      <c r="W143" s="27">
        <v>2</v>
      </c>
      <c r="X143" s="27">
        <v>2</v>
      </c>
      <c r="Y143" s="27">
        <v>2</v>
      </c>
      <c r="Z143" s="27">
        <v>2</v>
      </c>
      <c r="AA143" s="27">
        <v>1</v>
      </c>
      <c r="AB143" s="27">
        <v>1</v>
      </c>
      <c r="AC143" s="27">
        <v>2</v>
      </c>
    </row>
    <row r="144" spans="1:29" x14ac:dyDescent="0.2">
      <c r="A144" s="24" t="s">
        <v>165</v>
      </c>
      <c r="B144" s="24"/>
      <c r="C144" s="24"/>
      <c r="D144" s="24"/>
      <c r="E144" s="25">
        <v>3</v>
      </c>
      <c r="F144" s="25">
        <v>3</v>
      </c>
      <c r="G144" s="25">
        <v>3</v>
      </c>
      <c r="H144" s="25">
        <v>3</v>
      </c>
      <c r="I144" s="25">
        <v>2</v>
      </c>
      <c r="J144" s="25">
        <v>1</v>
      </c>
      <c r="K144" s="25">
        <v>2</v>
      </c>
      <c r="L144" s="25">
        <v>3</v>
      </c>
      <c r="M144" s="25">
        <v>2</v>
      </c>
      <c r="N144" s="25">
        <v>2</v>
      </c>
      <c r="O144" s="25">
        <v>2</v>
      </c>
      <c r="P144" s="25">
        <v>2</v>
      </c>
      <c r="Q144" s="25">
        <v>2</v>
      </c>
      <c r="R144" s="25">
        <v>1</v>
      </c>
      <c r="S144" s="25">
        <v>2</v>
      </c>
      <c r="T144" s="25">
        <v>2</v>
      </c>
      <c r="U144" s="25">
        <v>2</v>
      </c>
      <c r="V144" s="25">
        <v>2</v>
      </c>
      <c r="W144" s="25">
        <v>2</v>
      </c>
      <c r="X144" s="25">
        <v>2</v>
      </c>
      <c r="Y144" s="25">
        <v>2</v>
      </c>
      <c r="Z144" s="25">
        <v>2</v>
      </c>
      <c r="AA144" s="25">
        <v>2</v>
      </c>
      <c r="AB144" s="25">
        <v>2</v>
      </c>
      <c r="AC144" s="25">
        <v>2</v>
      </c>
    </row>
    <row r="145" spans="1:29" x14ac:dyDescent="0.2">
      <c r="A145" s="26" t="s">
        <v>166</v>
      </c>
      <c r="B145" s="26"/>
      <c r="C145" s="26"/>
      <c r="D145" s="26"/>
      <c r="E145" s="27">
        <v>3</v>
      </c>
      <c r="F145" s="27">
        <v>3</v>
      </c>
      <c r="G145" s="27">
        <v>3</v>
      </c>
      <c r="H145" s="27">
        <v>3</v>
      </c>
      <c r="I145" s="27">
        <v>2</v>
      </c>
      <c r="J145" s="27">
        <v>1</v>
      </c>
      <c r="K145" s="27">
        <v>2</v>
      </c>
      <c r="L145" s="27">
        <v>3</v>
      </c>
      <c r="M145" s="27">
        <v>2</v>
      </c>
      <c r="N145" s="27">
        <v>2</v>
      </c>
      <c r="O145" s="27">
        <v>2</v>
      </c>
      <c r="P145" s="27">
        <v>2</v>
      </c>
      <c r="Q145" s="27">
        <v>2</v>
      </c>
      <c r="R145" s="27">
        <v>1</v>
      </c>
      <c r="S145" s="27">
        <v>2</v>
      </c>
      <c r="T145" s="27">
        <v>2</v>
      </c>
      <c r="U145" s="27">
        <v>2</v>
      </c>
      <c r="V145" s="27">
        <v>2</v>
      </c>
      <c r="W145" s="27">
        <v>2</v>
      </c>
      <c r="X145" s="27">
        <v>2</v>
      </c>
      <c r="Y145" s="27">
        <v>2</v>
      </c>
      <c r="Z145" s="27">
        <v>2</v>
      </c>
      <c r="AA145" s="27">
        <v>2</v>
      </c>
      <c r="AB145" s="27">
        <v>2</v>
      </c>
      <c r="AC145" s="27">
        <v>2</v>
      </c>
    </row>
    <row r="146" spans="1:29" x14ac:dyDescent="0.2">
      <c r="A146" s="24" t="s">
        <v>167</v>
      </c>
      <c r="B146" s="24"/>
      <c r="C146" s="24"/>
      <c r="D146" s="24"/>
      <c r="E146" s="25">
        <v>3</v>
      </c>
      <c r="F146" s="25">
        <v>3</v>
      </c>
      <c r="G146" s="25">
        <v>3</v>
      </c>
      <c r="H146" s="25">
        <v>2</v>
      </c>
      <c r="I146" s="25">
        <v>2</v>
      </c>
      <c r="J146" s="25">
        <v>2</v>
      </c>
      <c r="K146" s="25">
        <v>2</v>
      </c>
      <c r="L146" s="25">
        <v>3</v>
      </c>
      <c r="M146" s="25">
        <v>2</v>
      </c>
      <c r="N146" s="25">
        <v>3</v>
      </c>
      <c r="O146" s="25">
        <v>2</v>
      </c>
      <c r="P146" s="25">
        <v>3</v>
      </c>
      <c r="Q146" s="25">
        <v>3</v>
      </c>
      <c r="R146" s="25">
        <v>3</v>
      </c>
      <c r="S146" s="25">
        <v>3</v>
      </c>
      <c r="T146" s="25">
        <v>3</v>
      </c>
      <c r="U146" s="25">
        <v>3</v>
      </c>
      <c r="V146" s="25">
        <v>3</v>
      </c>
      <c r="W146" s="25">
        <v>2</v>
      </c>
      <c r="X146" s="25">
        <v>0</v>
      </c>
      <c r="Y146" s="25">
        <v>0</v>
      </c>
      <c r="Z146" s="25">
        <v>1</v>
      </c>
      <c r="AA146" s="25">
        <v>1</v>
      </c>
      <c r="AB146" s="25">
        <v>0</v>
      </c>
      <c r="AC146" s="25">
        <v>3</v>
      </c>
    </row>
    <row r="147" spans="1:29" x14ac:dyDescent="0.2">
      <c r="A147" s="26" t="s">
        <v>168</v>
      </c>
      <c r="B147" s="26"/>
      <c r="C147" s="26"/>
      <c r="D147" s="26"/>
      <c r="E147" s="27">
        <v>3</v>
      </c>
      <c r="F147" s="27">
        <v>3</v>
      </c>
      <c r="G147" s="27">
        <v>3</v>
      </c>
      <c r="H147" s="27">
        <v>3</v>
      </c>
      <c r="I147" s="27">
        <v>3</v>
      </c>
      <c r="J147" s="27">
        <v>2</v>
      </c>
      <c r="K147" s="27">
        <v>2</v>
      </c>
      <c r="L147" s="27">
        <v>2</v>
      </c>
      <c r="M147" s="27">
        <v>2</v>
      </c>
      <c r="N147" s="27">
        <v>2</v>
      </c>
      <c r="O147" s="27">
        <v>3</v>
      </c>
      <c r="P147" s="27">
        <v>2</v>
      </c>
      <c r="Q147" s="27">
        <v>2</v>
      </c>
      <c r="R147" s="27">
        <v>2</v>
      </c>
      <c r="S147" s="27">
        <v>2</v>
      </c>
      <c r="T147" s="27">
        <v>2</v>
      </c>
      <c r="U147" s="27">
        <v>2</v>
      </c>
      <c r="V147" s="27">
        <v>2</v>
      </c>
      <c r="W147" s="27">
        <v>2</v>
      </c>
      <c r="X147" s="27">
        <v>3</v>
      </c>
      <c r="Y147" s="27">
        <v>1</v>
      </c>
      <c r="Z147" s="27">
        <v>1</v>
      </c>
      <c r="AA147" s="27">
        <v>1</v>
      </c>
      <c r="AB147" s="27">
        <v>1</v>
      </c>
      <c r="AC147" s="27">
        <v>3</v>
      </c>
    </row>
    <row r="148" spans="1:29" x14ac:dyDescent="0.2">
      <c r="A148" s="24" t="s">
        <v>169</v>
      </c>
      <c r="B148" s="24"/>
      <c r="C148" s="24"/>
      <c r="D148" s="24"/>
      <c r="E148" s="25">
        <v>3</v>
      </c>
      <c r="F148" s="25">
        <v>3</v>
      </c>
      <c r="G148" s="25">
        <v>2</v>
      </c>
      <c r="H148" s="25">
        <v>3</v>
      </c>
      <c r="I148" s="25">
        <v>2</v>
      </c>
      <c r="J148" s="25">
        <v>2</v>
      </c>
      <c r="K148" s="25">
        <v>2</v>
      </c>
      <c r="L148" s="25">
        <v>2</v>
      </c>
      <c r="M148" s="25">
        <v>3</v>
      </c>
      <c r="N148" s="25">
        <v>3</v>
      </c>
      <c r="O148" s="25">
        <v>1</v>
      </c>
      <c r="P148" s="25">
        <v>3</v>
      </c>
      <c r="Q148" s="25">
        <v>2</v>
      </c>
      <c r="R148" s="25">
        <v>2</v>
      </c>
      <c r="S148" s="25">
        <v>2</v>
      </c>
      <c r="T148" s="25">
        <v>3</v>
      </c>
      <c r="U148" s="25">
        <v>3</v>
      </c>
      <c r="V148" s="25">
        <v>3</v>
      </c>
      <c r="W148" s="25">
        <v>2</v>
      </c>
      <c r="X148" s="25">
        <v>2</v>
      </c>
      <c r="Y148" s="25">
        <v>2</v>
      </c>
      <c r="Z148" s="25">
        <v>1</v>
      </c>
      <c r="AA148" s="25">
        <v>0</v>
      </c>
      <c r="AB148" s="25">
        <v>0</v>
      </c>
      <c r="AC148" s="25">
        <v>3</v>
      </c>
    </row>
    <row r="149" spans="1:29" x14ac:dyDescent="0.2">
      <c r="A149" s="26" t="s">
        <v>170</v>
      </c>
      <c r="B149" s="26"/>
      <c r="C149" s="26"/>
      <c r="D149" s="26"/>
      <c r="E149" s="27">
        <v>3</v>
      </c>
      <c r="F149" s="27">
        <v>3</v>
      </c>
      <c r="G149" s="27">
        <v>2</v>
      </c>
      <c r="H149" s="27">
        <v>2</v>
      </c>
      <c r="I149" s="27">
        <v>1</v>
      </c>
      <c r="J149" s="27">
        <v>2</v>
      </c>
      <c r="K149" s="27">
        <v>3</v>
      </c>
      <c r="L149" s="27">
        <v>1</v>
      </c>
      <c r="M149" s="27">
        <v>1</v>
      </c>
      <c r="N149" s="27">
        <v>2</v>
      </c>
      <c r="O149" s="27">
        <v>3</v>
      </c>
      <c r="P149" s="27">
        <v>3</v>
      </c>
      <c r="Q149" s="27">
        <v>2</v>
      </c>
      <c r="R149" s="27">
        <v>1</v>
      </c>
      <c r="S149" s="27">
        <v>2</v>
      </c>
      <c r="T149" s="27">
        <v>3</v>
      </c>
      <c r="U149" s="27">
        <v>3</v>
      </c>
      <c r="V149" s="27">
        <v>2</v>
      </c>
      <c r="W149" s="27">
        <v>2</v>
      </c>
      <c r="X149" s="27">
        <v>2</v>
      </c>
      <c r="Y149" s="27">
        <v>2</v>
      </c>
      <c r="Z149" s="27">
        <v>2</v>
      </c>
      <c r="AA149" s="27">
        <v>2</v>
      </c>
      <c r="AB149" s="27">
        <v>1</v>
      </c>
      <c r="AC149" s="27">
        <v>3</v>
      </c>
    </row>
    <row r="150" spans="1:29" x14ac:dyDescent="0.2">
      <c r="A150" s="24" t="s">
        <v>171</v>
      </c>
      <c r="B150" s="24"/>
      <c r="C150" s="24"/>
      <c r="D150" s="24"/>
      <c r="E150" s="25">
        <v>2</v>
      </c>
      <c r="F150" s="25">
        <v>2</v>
      </c>
      <c r="G150" s="25">
        <v>2</v>
      </c>
      <c r="H150" s="25">
        <v>3</v>
      </c>
      <c r="I150" s="25">
        <v>2</v>
      </c>
      <c r="J150" s="25">
        <v>2</v>
      </c>
      <c r="K150" s="25">
        <v>2</v>
      </c>
      <c r="L150" s="25">
        <v>3</v>
      </c>
      <c r="M150" s="25">
        <v>2</v>
      </c>
      <c r="N150" s="25">
        <v>2</v>
      </c>
      <c r="O150" s="25">
        <v>1</v>
      </c>
      <c r="P150" s="25">
        <v>2</v>
      </c>
      <c r="Q150" s="25">
        <v>3</v>
      </c>
      <c r="R150" s="25">
        <v>3</v>
      </c>
      <c r="S150" s="25">
        <v>2</v>
      </c>
      <c r="T150" s="25">
        <v>2</v>
      </c>
      <c r="U150" s="25">
        <v>3</v>
      </c>
      <c r="V150" s="25">
        <v>3</v>
      </c>
      <c r="W150" s="25">
        <v>2</v>
      </c>
      <c r="X150" s="25">
        <v>2</v>
      </c>
      <c r="Y150" s="25">
        <v>2</v>
      </c>
      <c r="Z150" s="25">
        <v>2</v>
      </c>
      <c r="AA150" s="25">
        <v>1</v>
      </c>
      <c r="AB150" s="25">
        <v>0</v>
      </c>
      <c r="AC150" s="25">
        <v>3</v>
      </c>
    </row>
    <row r="151" spans="1:29" x14ac:dyDescent="0.2">
      <c r="A151" s="26" t="s">
        <v>172</v>
      </c>
      <c r="B151" s="26"/>
      <c r="C151" s="26"/>
      <c r="D151" s="26"/>
      <c r="E151" s="27">
        <v>2</v>
      </c>
      <c r="F151" s="27">
        <v>2</v>
      </c>
      <c r="G151" s="27">
        <v>2</v>
      </c>
      <c r="H151" s="27">
        <v>3</v>
      </c>
      <c r="I151" s="27">
        <v>2</v>
      </c>
      <c r="J151" s="27">
        <v>2</v>
      </c>
      <c r="K151" s="27">
        <v>2</v>
      </c>
      <c r="L151" s="27">
        <v>3</v>
      </c>
      <c r="M151" s="27">
        <v>2</v>
      </c>
      <c r="N151" s="27">
        <v>2</v>
      </c>
      <c r="O151" s="27">
        <v>1</v>
      </c>
      <c r="P151" s="27">
        <v>2</v>
      </c>
      <c r="Q151" s="27">
        <v>3</v>
      </c>
      <c r="R151" s="27">
        <v>3</v>
      </c>
      <c r="S151" s="27">
        <v>2</v>
      </c>
      <c r="T151" s="27">
        <v>2</v>
      </c>
      <c r="U151" s="27">
        <v>3</v>
      </c>
      <c r="V151" s="27">
        <v>3</v>
      </c>
      <c r="W151" s="27">
        <v>2</v>
      </c>
      <c r="X151" s="27">
        <v>2</v>
      </c>
      <c r="Y151" s="27">
        <v>2</v>
      </c>
      <c r="Z151" s="27">
        <v>2</v>
      </c>
      <c r="AA151" s="27">
        <v>1</v>
      </c>
      <c r="AB151" s="27">
        <v>0</v>
      </c>
      <c r="AC151" s="27">
        <v>3</v>
      </c>
    </row>
    <row r="152" spans="1:29" x14ac:dyDescent="0.2">
      <c r="A152" s="24" t="s">
        <v>173</v>
      </c>
      <c r="B152" s="24"/>
      <c r="C152" s="24"/>
      <c r="D152" s="24"/>
      <c r="E152" s="25">
        <v>2</v>
      </c>
      <c r="F152" s="25">
        <v>2</v>
      </c>
      <c r="G152" s="25">
        <v>2</v>
      </c>
      <c r="H152" s="25">
        <v>3</v>
      </c>
      <c r="I152" s="25">
        <v>2</v>
      </c>
      <c r="J152" s="25">
        <v>2</v>
      </c>
      <c r="K152" s="25">
        <v>2</v>
      </c>
      <c r="L152" s="25">
        <v>3</v>
      </c>
      <c r="M152" s="25">
        <v>2</v>
      </c>
      <c r="N152" s="25">
        <v>2</v>
      </c>
      <c r="O152" s="25">
        <v>3</v>
      </c>
      <c r="P152" s="25">
        <v>2</v>
      </c>
      <c r="Q152" s="25">
        <v>3</v>
      </c>
      <c r="R152" s="25">
        <v>3</v>
      </c>
      <c r="S152" s="25">
        <v>2</v>
      </c>
      <c r="T152" s="25">
        <v>2</v>
      </c>
      <c r="U152" s="25">
        <v>3</v>
      </c>
      <c r="V152" s="25">
        <v>3</v>
      </c>
      <c r="W152" s="25">
        <v>2</v>
      </c>
      <c r="X152" s="25">
        <v>2</v>
      </c>
      <c r="Y152" s="25">
        <v>2</v>
      </c>
      <c r="Z152" s="25">
        <v>2</v>
      </c>
      <c r="AA152" s="25">
        <v>3</v>
      </c>
      <c r="AB152" s="25">
        <v>0</v>
      </c>
      <c r="AC152" s="25">
        <v>3</v>
      </c>
    </row>
    <row r="153" spans="1:29" x14ac:dyDescent="0.2">
      <c r="A153" s="26" t="s">
        <v>174</v>
      </c>
      <c r="B153" s="26"/>
      <c r="C153" s="26"/>
      <c r="D153" s="26"/>
      <c r="E153" s="27">
        <v>2</v>
      </c>
      <c r="F153" s="27">
        <v>2</v>
      </c>
      <c r="G153" s="27">
        <v>2</v>
      </c>
      <c r="H153" s="27">
        <v>3</v>
      </c>
      <c r="I153" s="27">
        <v>2</v>
      </c>
      <c r="J153" s="27">
        <v>2</v>
      </c>
      <c r="K153" s="27">
        <v>2</v>
      </c>
      <c r="L153" s="27">
        <v>3</v>
      </c>
      <c r="M153" s="27">
        <v>2</v>
      </c>
      <c r="N153" s="27">
        <v>2</v>
      </c>
      <c r="O153" s="27">
        <v>3</v>
      </c>
      <c r="P153" s="27">
        <v>2</v>
      </c>
      <c r="Q153" s="27">
        <v>2</v>
      </c>
      <c r="R153" s="27">
        <v>3</v>
      </c>
      <c r="S153" s="27">
        <v>2</v>
      </c>
      <c r="T153" s="27">
        <v>2</v>
      </c>
      <c r="U153" s="27">
        <v>3</v>
      </c>
      <c r="V153" s="27">
        <v>3</v>
      </c>
      <c r="W153" s="27">
        <v>2</v>
      </c>
      <c r="X153" s="27">
        <v>2</v>
      </c>
      <c r="Y153" s="27">
        <v>2</v>
      </c>
      <c r="Z153" s="27">
        <v>2</v>
      </c>
      <c r="AA153" s="27">
        <v>3</v>
      </c>
      <c r="AB153" s="27">
        <v>0</v>
      </c>
      <c r="AC153" s="27">
        <v>2</v>
      </c>
    </row>
    <row r="154" spans="1:29" x14ac:dyDescent="0.2">
      <c r="A154" s="24" t="s">
        <v>175</v>
      </c>
      <c r="B154" s="24"/>
      <c r="C154" s="24"/>
      <c r="D154" s="24"/>
      <c r="E154" s="25">
        <v>2</v>
      </c>
      <c r="F154" s="25">
        <v>2</v>
      </c>
      <c r="G154" s="25">
        <v>2</v>
      </c>
      <c r="H154" s="25">
        <v>2</v>
      </c>
      <c r="I154" s="25">
        <v>3</v>
      </c>
      <c r="J154" s="25">
        <v>2</v>
      </c>
      <c r="K154" s="25">
        <v>2</v>
      </c>
      <c r="L154" s="25">
        <v>2</v>
      </c>
      <c r="M154" s="25">
        <v>3</v>
      </c>
      <c r="N154" s="25">
        <v>3</v>
      </c>
      <c r="O154" s="25">
        <v>2</v>
      </c>
      <c r="P154" s="25">
        <v>3</v>
      </c>
      <c r="Q154" s="25">
        <v>3</v>
      </c>
      <c r="R154" s="25">
        <v>2</v>
      </c>
      <c r="S154" s="25">
        <v>2</v>
      </c>
      <c r="T154" s="25">
        <v>2</v>
      </c>
      <c r="U154" s="25">
        <v>2</v>
      </c>
      <c r="V154" s="25">
        <v>3</v>
      </c>
      <c r="W154" s="25">
        <v>2</v>
      </c>
      <c r="X154" s="25">
        <v>2</v>
      </c>
      <c r="Y154" s="25">
        <v>2</v>
      </c>
      <c r="Z154" s="25">
        <v>2</v>
      </c>
      <c r="AA154" s="25">
        <v>2</v>
      </c>
      <c r="AB154" s="25">
        <v>2</v>
      </c>
      <c r="AC154" s="25">
        <v>2</v>
      </c>
    </row>
    <row r="155" spans="1:29" x14ac:dyDescent="0.2">
      <c r="A155" s="26" t="s">
        <v>176</v>
      </c>
      <c r="B155" s="26"/>
      <c r="C155" s="26"/>
      <c r="D155" s="26"/>
      <c r="E155" s="27">
        <v>1</v>
      </c>
      <c r="F155" s="27">
        <v>1</v>
      </c>
      <c r="G155" s="27">
        <v>1</v>
      </c>
      <c r="H155" s="27">
        <v>1</v>
      </c>
      <c r="I155" s="27">
        <v>3</v>
      </c>
      <c r="J155" s="27">
        <v>1</v>
      </c>
      <c r="K155" s="27">
        <v>3</v>
      </c>
      <c r="L155" s="27">
        <v>1</v>
      </c>
      <c r="M155" s="27">
        <v>1</v>
      </c>
      <c r="N155" s="27">
        <v>3</v>
      </c>
      <c r="O155" s="27">
        <v>3</v>
      </c>
      <c r="P155" s="27">
        <v>3</v>
      </c>
      <c r="Q155" s="27">
        <v>3</v>
      </c>
      <c r="R155" s="27">
        <v>3</v>
      </c>
      <c r="S155" s="27">
        <v>3</v>
      </c>
      <c r="T155" s="27">
        <v>3</v>
      </c>
      <c r="U155" s="27">
        <v>3</v>
      </c>
      <c r="V155" s="27">
        <v>3</v>
      </c>
      <c r="W155" s="27">
        <v>3</v>
      </c>
      <c r="X155" s="27">
        <v>3</v>
      </c>
      <c r="Y155" s="27">
        <v>0</v>
      </c>
      <c r="Z155" s="27">
        <v>2</v>
      </c>
      <c r="AA155" s="27">
        <v>3</v>
      </c>
      <c r="AB155" s="27">
        <v>0</v>
      </c>
      <c r="AC155" s="27">
        <v>2</v>
      </c>
    </row>
    <row r="156" spans="1:29" x14ac:dyDescent="0.2">
      <c r="A156" s="24" t="s">
        <v>177</v>
      </c>
      <c r="B156" s="24"/>
      <c r="C156" s="24"/>
      <c r="D156" s="24"/>
      <c r="E156" s="25">
        <v>2</v>
      </c>
      <c r="F156" s="25">
        <v>2</v>
      </c>
      <c r="G156" s="25">
        <v>2</v>
      </c>
      <c r="H156" s="25">
        <v>3</v>
      </c>
      <c r="I156" s="25">
        <v>2</v>
      </c>
      <c r="J156" s="25">
        <v>2</v>
      </c>
      <c r="K156" s="25">
        <v>2</v>
      </c>
      <c r="L156" s="25">
        <v>3</v>
      </c>
      <c r="M156" s="25">
        <v>3</v>
      </c>
      <c r="N156" s="25">
        <v>3</v>
      </c>
      <c r="O156" s="25">
        <v>3</v>
      </c>
      <c r="P156" s="25">
        <v>3</v>
      </c>
      <c r="Q156" s="25">
        <v>3</v>
      </c>
      <c r="R156" s="25">
        <v>3</v>
      </c>
      <c r="S156" s="25">
        <v>3</v>
      </c>
      <c r="T156" s="25">
        <v>2</v>
      </c>
      <c r="U156" s="25">
        <v>3</v>
      </c>
      <c r="V156" s="25">
        <v>3</v>
      </c>
      <c r="W156" s="25">
        <v>1</v>
      </c>
      <c r="X156" s="25">
        <v>1</v>
      </c>
      <c r="Y156" s="25">
        <v>0</v>
      </c>
      <c r="Z156" s="25">
        <v>1</v>
      </c>
      <c r="AA156" s="25">
        <v>0</v>
      </c>
      <c r="AB156" s="25">
        <v>0</v>
      </c>
      <c r="AC156" s="25">
        <v>3</v>
      </c>
    </row>
    <row r="157" spans="1:29" x14ac:dyDescent="0.2">
      <c r="A157" s="26" t="s">
        <v>178</v>
      </c>
      <c r="B157" s="26"/>
      <c r="C157" s="26"/>
      <c r="D157" s="26"/>
      <c r="E157" s="27">
        <v>1</v>
      </c>
      <c r="F157" s="27">
        <v>1</v>
      </c>
      <c r="G157" s="27">
        <v>1</v>
      </c>
      <c r="H157" s="27">
        <v>1</v>
      </c>
      <c r="I157" s="27">
        <v>3</v>
      </c>
      <c r="J157" s="27">
        <v>1</v>
      </c>
      <c r="K157" s="27">
        <v>3</v>
      </c>
      <c r="L157" s="27">
        <v>1</v>
      </c>
      <c r="M157" s="27">
        <v>1</v>
      </c>
      <c r="N157" s="27">
        <v>3</v>
      </c>
      <c r="O157" s="27">
        <v>3</v>
      </c>
      <c r="P157" s="27">
        <v>3</v>
      </c>
      <c r="Q157" s="27">
        <v>3</v>
      </c>
      <c r="R157" s="27">
        <v>3</v>
      </c>
      <c r="S157" s="27">
        <v>3</v>
      </c>
      <c r="T157" s="27">
        <v>3</v>
      </c>
      <c r="U157" s="27">
        <v>3</v>
      </c>
      <c r="V157" s="27">
        <v>3</v>
      </c>
      <c r="W157" s="27">
        <v>3</v>
      </c>
      <c r="X157" s="27">
        <v>3</v>
      </c>
      <c r="Y157" s="27">
        <v>0</v>
      </c>
      <c r="Z157" s="27">
        <v>2</v>
      </c>
      <c r="AA157" s="27">
        <v>3</v>
      </c>
      <c r="AB157" s="27">
        <v>1</v>
      </c>
      <c r="AC157" s="27">
        <v>1</v>
      </c>
    </row>
    <row r="158" spans="1:29" x14ac:dyDescent="0.2">
      <c r="A158" s="24" t="s">
        <v>179</v>
      </c>
      <c r="B158" s="24"/>
      <c r="C158" s="24"/>
      <c r="D158" s="24"/>
      <c r="E158" s="25">
        <v>2</v>
      </c>
      <c r="F158" s="25">
        <v>2</v>
      </c>
      <c r="G158" s="25">
        <v>2</v>
      </c>
      <c r="H158" s="25">
        <v>2</v>
      </c>
      <c r="I158" s="25">
        <v>2</v>
      </c>
      <c r="J158" s="25">
        <v>3</v>
      </c>
      <c r="K158" s="25">
        <v>3</v>
      </c>
      <c r="L158" s="25">
        <v>1</v>
      </c>
      <c r="M158" s="25">
        <v>2</v>
      </c>
      <c r="N158" s="25">
        <v>3</v>
      </c>
      <c r="O158" s="25">
        <v>3</v>
      </c>
      <c r="P158" s="25">
        <v>3</v>
      </c>
      <c r="Q158" s="25">
        <v>3</v>
      </c>
      <c r="R158" s="25">
        <v>3</v>
      </c>
      <c r="S158" s="25">
        <v>3</v>
      </c>
      <c r="T158" s="25">
        <v>3</v>
      </c>
      <c r="U158" s="25">
        <v>3</v>
      </c>
      <c r="V158" s="25">
        <v>3</v>
      </c>
      <c r="W158" s="25">
        <v>3</v>
      </c>
      <c r="X158" s="25">
        <v>2</v>
      </c>
      <c r="Y158" s="25">
        <v>0</v>
      </c>
      <c r="Z158" s="25">
        <v>0</v>
      </c>
      <c r="AA158" s="25">
        <v>2</v>
      </c>
      <c r="AB158" s="25">
        <v>0</v>
      </c>
      <c r="AC158" s="25">
        <v>0</v>
      </c>
    </row>
    <row r="159" spans="1:29" x14ac:dyDescent="0.2">
      <c r="A159" s="26" t="s">
        <v>180</v>
      </c>
      <c r="B159" s="26"/>
      <c r="C159" s="26"/>
      <c r="D159" s="26"/>
      <c r="E159" s="27">
        <v>3</v>
      </c>
      <c r="F159" s="27">
        <v>3</v>
      </c>
      <c r="G159" s="27">
        <v>3</v>
      </c>
      <c r="H159" s="27">
        <v>3</v>
      </c>
      <c r="I159" s="27">
        <v>2</v>
      </c>
      <c r="J159" s="27">
        <v>1</v>
      </c>
      <c r="K159" s="27">
        <v>2</v>
      </c>
      <c r="L159" s="27">
        <v>3</v>
      </c>
      <c r="M159" s="27">
        <v>2</v>
      </c>
      <c r="N159" s="27">
        <v>2</v>
      </c>
      <c r="O159" s="27">
        <v>2</v>
      </c>
      <c r="P159" s="27">
        <v>2</v>
      </c>
      <c r="Q159" s="27">
        <v>2</v>
      </c>
      <c r="R159" s="27">
        <v>1</v>
      </c>
      <c r="S159" s="27">
        <v>2</v>
      </c>
      <c r="T159" s="27">
        <v>2</v>
      </c>
      <c r="U159" s="27">
        <v>2</v>
      </c>
      <c r="V159" s="27">
        <v>2</v>
      </c>
      <c r="W159" s="27">
        <v>2</v>
      </c>
      <c r="X159" s="27">
        <v>2</v>
      </c>
      <c r="Y159" s="27">
        <v>2</v>
      </c>
      <c r="Z159" s="27">
        <v>2</v>
      </c>
      <c r="AA159" s="27">
        <v>2</v>
      </c>
      <c r="AB159" s="27">
        <v>2</v>
      </c>
      <c r="AC159" s="27">
        <v>2</v>
      </c>
    </row>
    <row r="160" spans="1:29" x14ac:dyDescent="0.2">
      <c r="A160" s="24" t="s">
        <v>181</v>
      </c>
      <c r="B160" s="24"/>
      <c r="C160" s="24"/>
      <c r="D160" s="24"/>
      <c r="E160" s="25">
        <v>2</v>
      </c>
      <c r="F160" s="25">
        <v>2</v>
      </c>
      <c r="G160" s="25">
        <v>2</v>
      </c>
      <c r="H160" s="25">
        <v>2</v>
      </c>
      <c r="I160" s="25">
        <v>3</v>
      </c>
      <c r="J160" s="25">
        <v>2</v>
      </c>
      <c r="K160" s="25">
        <v>3</v>
      </c>
      <c r="L160" s="25">
        <v>2</v>
      </c>
      <c r="M160" s="25">
        <v>3</v>
      </c>
      <c r="N160" s="25">
        <v>3</v>
      </c>
      <c r="O160" s="25">
        <v>3</v>
      </c>
      <c r="P160" s="25">
        <v>3</v>
      </c>
      <c r="Q160" s="25">
        <v>3</v>
      </c>
      <c r="R160" s="25">
        <v>3</v>
      </c>
      <c r="S160" s="25">
        <v>3</v>
      </c>
      <c r="T160" s="25">
        <v>3</v>
      </c>
      <c r="U160" s="25">
        <v>3</v>
      </c>
      <c r="V160" s="25">
        <v>3</v>
      </c>
      <c r="W160" s="25">
        <v>3</v>
      </c>
      <c r="X160" s="25">
        <v>3</v>
      </c>
      <c r="Y160" s="25">
        <v>1</v>
      </c>
      <c r="Z160" s="25">
        <v>1</v>
      </c>
      <c r="AA160" s="25">
        <v>1</v>
      </c>
      <c r="AB160" s="25">
        <v>1</v>
      </c>
      <c r="AC160" s="25">
        <v>1</v>
      </c>
    </row>
    <row r="161" spans="1:29" x14ac:dyDescent="0.2">
      <c r="A161" s="26" t="s">
        <v>182</v>
      </c>
      <c r="B161" s="26"/>
      <c r="C161" s="26"/>
      <c r="D161" s="26"/>
      <c r="E161" s="27">
        <v>1</v>
      </c>
      <c r="F161" s="27">
        <v>1</v>
      </c>
      <c r="G161" s="27">
        <v>1</v>
      </c>
      <c r="H161" s="27">
        <v>1</v>
      </c>
      <c r="I161" s="27">
        <v>3</v>
      </c>
      <c r="J161" s="27">
        <v>3</v>
      </c>
      <c r="K161" s="27">
        <v>2</v>
      </c>
      <c r="L161" s="27">
        <v>3</v>
      </c>
      <c r="M161" s="27">
        <v>3</v>
      </c>
      <c r="N161" s="27">
        <v>3</v>
      </c>
      <c r="O161" s="27">
        <v>3</v>
      </c>
      <c r="P161" s="27">
        <v>3</v>
      </c>
      <c r="Q161" s="27">
        <v>3</v>
      </c>
      <c r="R161" s="27">
        <v>3</v>
      </c>
      <c r="S161" s="27">
        <v>3</v>
      </c>
      <c r="T161" s="27">
        <v>3</v>
      </c>
      <c r="U161" s="27">
        <v>3</v>
      </c>
      <c r="V161" s="27">
        <v>3</v>
      </c>
      <c r="W161" s="27">
        <v>3</v>
      </c>
      <c r="X161" s="27">
        <v>3</v>
      </c>
      <c r="Y161" s="27">
        <v>0</v>
      </c>
      <c r="Z161" s="27">
        <v>2</v>
      </c>
      <c r="AA161" s="27">
        <v>3</v>
      </c>
      <c r="AB161" s="27">
        <v>0</v>
      </c>
      <c r="AC161" s="27">
        <v>2</v>
      </c>
    </row>
    <row r="162" spans="1:29" x14ac:dyDescent="0.2">
      <c r="A162" s="24" t="s">
        <v>183</v>
      </c>
      <c r="B162" s="24"/>
      <c r="C162" s="24"/>
      <c r="D162" s="24"/>
      <c r="E162" s="25">
        <v>2</v>
      </c>
      <c r="F162" s="25">
        <v>2</v>
      </c>
      <c r="G162" s="25">
        <v>3</v>
      </c>
      <c r="H162" s="25">
        <v>2</v>
      </c>
      <c r="I162" s="25">
        <v>2</v>
      </c>
      <c r="J162" s="25">
        <v>2</v>
      </c>
      <c r="K162" s="25">
        <v>1</v>
      </c>
      <c r="L162" s="25">
        <v>1</v>
      </c>
      <c r="M162" s="25">
        <v>3</v>
      </c>
      <c r="N162" s="25">
        <v>2</v>
      </c>
      <c r="O162" s="25">
        <v>1</v>
      </c>
      <c r="P162" s="25">
        <v>3</v>
      </c>
      <c r="Q162" s="25">
        <v>2</v>
      </c>
      <c r="R162" s="25">
        <v>2</v>
      </c>
      <c r="S162" s="25">
        <v>3</v>
      </c>
      <c r="T162" s="25">
        <v>3</v>
      </c>
      <c r="U162" s="25">
        <v>3</v>
      </c>
      <c r="V162" s="25">
        <v>2</v>
      </c>
      <c r="W162" s="25">
        <v>2</v>
      </c>
      <c r="X162" s="25">
        <v>1</v>
      </c>
      <c r="Y162" s="25">
        <v>3</v>
      </c>
      <c r="Z162" s="25">
        <v>3</v>
      </c>
      <c r="AA162" s="25">
        <v>2</v>
      </c>
      <c r="AB162" s="25">
        <v>2</v>
      </c>
      <c r="AC162" s="25">
        <v>3</v>
      </c>
    </row>
    <row r="163" spans="1:29" x14ac:dyDescent="0.2">
      <c r="A163" s="26" t="s">
        <v>184</v>
      </c>
      <c r="B163" s="26"/>
      <c r="C163" s="26"/>
      <c r="D163" s="26"/>
      <c r="E163" s="27">
        <v>0</v>
      </c>
      <c r="F163" s="27">
        <v>0</v>
      </c>
      <c r="G163" s="27">
        <v>1</v>
      </c>
      <c r="H163" s="27">
        <v>1</v>
      </c>
      <c r="I163" s="27">
        <v>1</v>
      </c>
      <c r="J163" s="27">
        <v>1</v>
      </c>
      <c r="K163" s="27">
        <v>0</v>
      </c>
      <c r="L163" s="27">
        <v>0</v>
      </c>
      <c r="M163" s="27">
        <v>1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1</v>
      </c>
      <c r="X163" s="27">
        <v>3</v>
      </c>
      <c r="Y163" s="27">
        <v>2</v>
      </c>
      <c r="Z163" s="27">
        <v>0</v>
      </c>
      <c r="AA163" s="27">
        <v>0</v>
      </c>
      <c r="AB163" s="27">
        <v>1</v>
      </c>
      <c r="AC163" s="27">
        <v>2</v>
      </c>
    </row>
    <row r="164" spans="1:29" x14ac:dyDescent="0.2">
      <c r="A164" s="24" t="s">
        <v>185</v>
      </c>
      <c r="B164" s="24"/>
      <c r="C164" s="24"/>
      <c r="D164" s="24"/>
      <c r="E164" s="25">
        <v>0</v>
      </c>
      <c r="F164" s="25">
        <v>0</v>
      </c>
      <c r="G164" s="25">
        <v>1</v>
      </c>
      <c r="H164" s="25">
        <v>1</v>
      </c>
      <c r="I164" s="25">
        <v>1</v>
      </c>
      <c r="J164" s="25">
        <v>1</v>
      </c>
      <c r="K164" s="25">
        <v>0</v>
      </c>
      <c r="L164" s="25">
        <v>0</v>
      </c>
      <c r="M164" s="25">
        <v>1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1</v>
      </c>
      <c r="X164" s="25">
        <v>3</v>
      </c>
      <c r="Y164" s="25">
        <v>2</v>
      </c>
      <c r="Z164" s="25">
        <v>0</v>
      </c>
      <c r="AA164" s="25">
        <v>0</v>
      </c>
      <c r="AB164" s="25">
        <v>1</v>
      </c>
      <c r="AC164" s="25">
        <v>2</v>
      </c>
    </row>
  </sheetData>
  <conditionalFormatting sqref="E2:AC2">
    <cfRule type="cellIs" dxfId="18" priority="3" operator="equal">
      <formula>"BOŞ"</formula>
    </cfRule>
  </conditionalFormatting>
  <conditionalFormatting sqref="E5:AC5">
    <cfRule type="cellIs" dxfId="16" priority="1" operator="equal">
      <formula>"BOŞ"</formula>
    </cfRule>
  </conditionalFormatting>
  <dataValidations count="1">
    <dataValidation allowBlank="1" showErrorMessage="1" errorTitle="YANLIŞ GİRİŞ YAPTINIZ!!!" error="1 İLE 100 ARASI DEĞER GİRMENİZ GEREKİYOR." promptTitle="!!!!!!" prompt="BEYAZ HÜCRELERE 1 İLE 100 ARASI DEĞER GİRİNİZ. SÜTUN TOPLAMI 100 OLMALIDIR." sqref="E2:AC2 E5:AC5" xr:uid="{00000000-0002-0000-0000-000000000000}"/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08B95F2-9005-41F0-B382-8A782116C8C4}">
            <xm:f>NOT(ISERROR(SEARCH("YANLIŞ",E2)))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E2:AC2</xm:sqref>
        </x14:conditionalFormatting>
        <x14:conditionalFormatting xmlns:xm="http://schemas.microsoft.com/office/excel/2006/main">
          <x14:cfRule type="containsText" priority="2" operator="containsText" id="{048ED70A-5468-4AC7-9167-106400EF80C5}">
            <xm:f>NOT(ISERROR(SEARCH("YANLIŞ",E5)))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E5:AC5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tabColor rgb="FF002060"/>
  </sheetPr>
  <dimension ref="A1:AC164"/>
  <sheetViews>
    <sheetView zoomScale="55" zoomScaleNormal="55" workbookViewId="0">
      <selection activeCell="E5" sqref="E5"/>
    </sheetView>
  </sheetViews>
  <sheetFormatPr defaultColWidth="8.85546875" defaultRowHeight="12" x14ac:dyDescent="0.2"/>
  <cols>
    <col min="1" max="3" width="12.140625" style="1" customWidth="1"/>
    <col min="4" max="4" width="14.28515625" style="1" bestFit="1" customWidth="1"/>
    <col min="5" max="5" width="11.42578125" style="1" bestFit="1" customWidth="1"/>
    <col min="6" max="6" width="10.140625" style="1" bestFit="1" customWidth="1"/>
    <col min="7" max="7" width="9.140625" style="1" bestFit="1" customWidth="1"/>
    <col min="8" max="8" width="9.85546875" style="1" bestFit="1" customWidth="1"/>
    <col min="9" max="16" width="9.140625" style="1" bestFit="1" customWidth="1"/>
    <col min="17" max="17" width="11.28515625" style="1" bestFit="1" customWidth="1"/>
    <col min="18" max="24" width="9.140625" style="1" bestFit="1" customWidth="1"/>
    <col min="25" max="25" width="10.140625" style="1" bestFit="1" customWidth="1"/>
    <col min="26" max="28" width="9.140625" style="1" bestFit="1" customWidth="1"/>
    <col min="29" max="29" width="10.140625" style="1" bestFit="1" customWidth="1"/>
    <col min="30" max="16384" width="8.85546875" style="1"/>
  </cols>
  <sheetData>
    <row r="1" spans="1:29" ht="15.75" x14ac:dyDescent="0.2">
      <c r="A1" s="3" t="s">
        <v>47</v>
      </c>
      <c r="B1" s="3" t="s">
        <v>187</v>
      </c>
      <c r="C1" s="3" t="s">
        <v>188</v>
      </c>
      <c r="D1" s="3"/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</row>
    <row r="2" spans="1:29" s="5" customFormat="1" ht="15" x14ac:dyDescent="0.2">
      <c r="A2" s="39" t="s">
        <v>59</v>
      </c>
      <c r="B2" s="40" t="s">
        <v>190</v>
      </c>
      <c r="C2" s="40" t="str">
        <f>MID(RIGHT($A$2,3),1,1)</f>
        <v>2</v>
      </c>
      <c r="D2" s="41" t="s">
        <v>45</v>
      </c>
      <c r="E2" s="42" t="e">
        <f t="array" ref="E2:AC2">TRANSPOSE(#REF!)</f>
        <v>#REF!</v>
      </c>
      <c r="F2" s="42" t="e">
        <v>#REF!</v>
      </c>
      <c r="G2" s="42" t="e">
        <v>#REF!</v>
      </c>
      <c r="H2" s="42" t="e">
        <v>#REF!</v>
      </c>
      <c r="I2" s="42" t="e">
        <v>#REF!</v>
      </c>
      <c r="J2" s="42" t="e">
        <v>#REF!</v>
      </c>
      <c r="K2" s="42" t="e">
        <v>#REF!</v>
      </c>
      <c r="L2" s="42" t="e">
        <v>#REF!</v>
      </c>
      <c r="M2" s="42" t="e">
        <v>#REF!</v>
      </c>
      <c r="N2" s="42" t="e">
        <v>#REF!</v>
      </c>
      <c r="O2" s="42" t="e">
        <v>#REF!</v>
      </c>
      <c r="P2" s="42" t="e">
        <v>#REF!</v>
      </c>
      <c r="Q2" s="42" t="e">
        <v>#REF!</v>
      </c>
      <c r="R2" s="42" t="e">
        <v>#REF!</v>
      </c>
      <c r="S2" s="42" t="e">
        <v>#REF!</v>
      </c>
      <c r="T2" s="42" t="e">
        <v>#REF!</v>
      </c>
      <c r="U2" s="42" t="e">
        <v>#REF!</v>
      </c>
      <c r="V2" s="42" t="e">
        <v>#REF!</v>
      </c>
      <c r="W2" s="42" t="e">
        <v>#REF!</v>
      </c>
      <c r="X2" s="42" t="e">
        <v>#REF!</v>
      </c>
      <c r="Y2" s="42" t="e">
        <v>#REF!</v>
      </c>
      <c r="Z2" s="42" t="e">
        <v>#REF!</v>
      </c>
      <c r="AA2" s="42" t="e">
        <v>#REF!</v>
      </c>
      <c r="AB2" s="42" t="e">
        <v>#REF!</v>
      </c>
      <c r="AC2" s="42" t="e">
        <v>#REF!</v>
      </c>
    </row>
    <row r="3" spans="1:29" s="8" customFormat="1" ht="15.75" x14ac:dyDescent="0.25">
      <c r="A3" s="39" t="s">
        <v>59</v>
      </c>
      <c r="B3" s="40" t="s">
        <v>190</v>
      </c>
      <c r="C3" s="40" t="str">
        <f t="shared" ref="C3:C4" si="0">MID(RIGHT($A$2,3),1,1)</f>
        <v>2</v>
      </c>
      <c r="D3" s="16" t="s">
        <v>46</v>
      </c>
      <c r="E3" s="43" t="e">
        <f t="array" ref="E3:AC3">TRANSPOSE(#REF!)</f>
        <v>#REF!</v>
      </c>
      <c r="F3" s="43" t="e">
        <v>#REF!</v>
      </c>
      <c r="G3" s="43" t="e">
        <v>#REF!</v>
      </c>
      <c r="H3" s="43" t="e">
        <v>#REF!</v>
      </c>
      <c r="I3" s="43" t="e">
        <v>#REF!</v>
      </c>
      <c r="J3" s="43" t="e">
        <v>#REF!</v>
      </c>
      <c r="K3" s="43" t="e">
        <v>#REF!</v>
      </c>
      <c r="L3" s="43" t="e">
        <v>#REF!</v>
      </c>
      <c r="M3" s="43" t="e">
        <v>#REF!</v>
      </c>
      <c r="N3" s="43" t="e">
        <v>#REF!</v>
      </c>
      <c r="O3" s="43" t="e">
        <v>#REF!</v>
      </c>
      <c r="P3" s="43" t="e">
        <v>#REF!</v>
      </c>
      <c r="Q3" s="43" t="e">
        <v>#REF!</v>
      </c>
      <c r="R3" s="43" t="e">
        <v>#REF!</v>
      </c>
      <c r="S3" s="43" t="e">
        <v>#REF!</v>
      </c>
      <c r="T3" s="43" t="e">
        <v>#REF!</v>
      </c>
      <c r="U3" s="43" t="e">
        <v>#REF!</v>
      </c>
      <c r="V3" s="43" t="e">
        <v>#REF!</v>
      </c>
      <c r="W3" s="43" t="e">
        <v>#REF!</v>
      </c>
      <c r="X3" s="43" t="e">
        <v>#REF!</v>
      </c>
      <c r="Y3" s="43" t="e">
        <v>#REF!</v>
      </c>
      <c r="Z3" s="43" t="e">
        <v>#REF!</v>
      </c>
      <c r="AA3" s="43" t="e">
        <v>#REF!</v>
      </c>
      <c r="AB3" s="43" t="e">
        <v>#REF!</v>
      </c>
      <c r="AC3" s="43" t="e">
        <v>#REF!</v>
      </c>
    </row>
    <row r="4" spans="1:29" s="8" customFormat="1" ht="15.75" x14ac:dyDescent="0.25">
      <c r="A4" s="39" t="s">
        <v>59</v>
      </c>
      <c r="B4" s="40" t="s">
        <v>190</v>
      </c>
      <c r="C4" s="40" t="str">
        <f t="shared" si="0"/>
        <v>2</v>
      </c>
      <c r="D4" s="16" t="s">
        <v>49</v>
      </c>
      <c r="E4" s="44" t="e">
        <f t="array" ref="E4:AC4">TRANSPOSE(#REF!)</f>
        <v>#REF!</v>
      </c>
      <c r="F4" s="44" t="e">
        <v>#REF!</v>
      </c>
      <c r="G4" s="44" t="e">
        <v>#REF!</v>
      </c>
      <c r="H4" s="44" t="e">
        <v>#REF!</v>
      </c>
      <c r="I4" s="44" t="e">
        <v>#REF!</v>
      </c>
      <c r="J4" s="44" t="e">
        <v>#REF!</v>
      </c>
      <c r="K4" s="44" t="e">
        <v>#REF!</v>
      </c>
      <c r="L4" s="44" t="e">
        <v>#REF!</v>
      </c>
      <c r="M4" s="44" t="e">
        <v>#REF!</v>
      </c>
      <c r="N4" s="44" t="e">
        <v>#REF!</v>
      </c>
      <c r="O4" s="44" t="e">
        <v>#REF!</v>
      </c>
      <c r="P4" s="44" t="e">
        <v>#REF!</v>
      </c>
      <c r="Q4" s="44" t="e">
        <v>#REF!</v>
      </c>
      <c r="R4" s="44" t="e">
        <v>#REF!</v>
      </c>
      <c r="S4" s="44" t="e">
        <v>#REF!</v>
      </c>
      <c r="T4" s="44" t="e">
        <v>#REF!</v>
      </c>
      <c r="U4" s="44" t="e">
        <v>#REF!</v>
      </c>
      <c r="V4" s="44" t="e">
        <v>#REF!</v>
      </c>
      <c r="W4" s="44" t="e">
        <v>#REF!</v>
      </c>
      <c r="X4" s="44" t="e">
        <v>#REF!</v>
      </c>
      <c r="Y4" s="44" t="e">
        <v>#REF!</v>
      </c>
      <c r="Z4" s="44" t="e">
        <v>#REF!</v>
      </c>
      <c r="AA4" s="44" t="e">
        <v>#REF!</v>
      </c>
      <c r="AB4" s="44" t="e">
        <v>#REF!</v>
      </c>
      <c r="AC4" s="44" t="e">
        <v>#REF!</v>
      </c>
    </row>
    <row r="5" spans="1:29" s="8" customFormat="1" ht="15.75" x14ac:dyDescent="0.25">
      <c r="A5" s="9"/>
      <c r="B5" s="36"/>
      <c r="C5" s="36"/>
      <c r="D5" s="30" t="s">
        <v>45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s="8" customFormat="1" ht="15.75" x14ac:dyDescent="0.25">
      <c r="A6" s="9"/>
      <c r="B6" s="9"/>
      <c r="C6" s="9"/>
      <c r="D6" s="6" t="s">
        <v>46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8" customFormat="1" ht="15.75" x14ac:dyDescent="0.25">
      <c r="A7" s="9"/>
      <c r="B7" s="9"/>
      <c r="C7" s="9"/>
      <c r="D7" s="6" t="s">
        <v>49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8" customFormat="1" ht="15.75" x14ac:dyDescent="0.25">
      <c r="A8" s="9"/>
      <c r="B8" s="9"/>
      <c r="C8" s="9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8" customFormat="1" ht="15.75" x14ac:dyDescent="0.25">
      <c r="A9" s="10"/>
      <c r="B9" s="10"/>
      <c r="C9" s="10"/>
      <c r="D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8" customFormat="1" ht="15.75" x14ac:dyDescent="0.25">
      <c r="A10" s="10"/>
      <c r="B10" s="10"/>
      <c r="C10" s="10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8" customFormat="1" ht="15.75" x14ac:dyDescent="0.25">
      <c r="A11" s="10"/>
      <c r="B11" s="10"/>
      <c r="C11" s="10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8" customFormat="1" ht="15.75" x14ac:dyDescent="0.25">
      <c r="A12" s="10"/>
      <c r="B12" s="10"/>
      <c r="C12" s="10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18" customFormat="1" ht="30" x14ac:dyDescent="0.25">
      <c r="A13" s="15"/>
      <c r="B13" s="15"/>
      <c r="C13" s="15"/>
      <c r="D13" s="16" t="s">
        <v>50</v>
      </c>
      <c r="E13" s="17" t="s">
        <v>11</v>
      </c>
      <c r="F13" s="17" t="s">
        <v>12</v>
      </c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7" t="s">
        <v>18</v>
      </c>
      <c r="M13" s="17" t="s">
        <v>19</v>
      </c>
      <c r="N13" s="17" t="s">
        <v>20</v>
      </c>
      <c r="O13" s="17" t="s">
        <v>21</v>
      </c>
      <c r="P13" s="17" t="s">
        <v>22</v>
      </c>
      <c r="Q13" s="17" t="s">
        <v>23</v>
      </c>
      <c r="R13" s="17" t="s">
        <v>24</v>
      </c>
      <c r="S13" s="17" t="s">
        <v>25</v>
      </c>
      <c r="T13" s="17" t="s">
        <v>26</v>
      </c>
      <c r="U13" s="17" t="s">
        <v>27</v>
      </c>
      <c r="V13" s="17" t="s">
        <v>28</v>
      </c>
      <c r="W13" s="17" t="s">
        <v>29</v>
      </c>
      <c r="X13" s="17" t="s">
        <v>30</v>
      </c>
      <c r="Y13" s="17" t="s">
        <v>31</v>
      </c>
      <c r="Z13" s="17" t="s">
        <v>32</v>
      </c>
      <c r="AA13" s="17" t="s">
        <v>33</v>
      </c>
      <c r="AB13" s="17" t="s">
        <v>34</v>
      </c>
      <c r="AC13" s="17" t="s">
        <v>35</v>
      </c>
    </row>
    <row r="14" spans="1:29" s="18" customFormat="1" ht="30" x14ac:dyDescent="0.25">
      <c r="A14" s="15"/>
      <c r="B14" s="15"/>
      <c r="C14" s="15"/>
      <c r="D14" s="16" t="s">
        <v>51</v>
      </c>
      <c r="E14" s="19" t="e">
        <f>E3/E2</f>
        <v>#REF!</v>
      </c>
      <c r="F14" s="19" t="e">
        <f>F3/F2</f>
        <v>#REF!</v>
      </c>
      <c r="G14" s="19" t="e">
        <f t="shared" ref="G14:AC14" si="1">G3/G2</f>
        <v>#REF!</v>
      </c>
      <c r="H14" s="19" t="e">
        <f t="shared" si="1"/>
        <v>#REF!</v>
      </c>
      <c r="I14" s="19" t="e">
        <f t="shared" si="1"/>
        <v>#REF!</v>
      </c>
      <c r="J14" s="19" t="e">
        <f t="shared" si="1"/>
        <v>#REF!</v>
      </c>
      <c r="K14" s="19" t="e">
        <f t="shared" si="1"/>
        <v>#REF!</v>
      </c>
      <c r="L14" s="19" t="e">
        <f t="shared" si="1"/>
        <v>#REF!</v>
      </c>
      <c r="M14" s="19" t="e">
        <f t="shared" si="1"/>
        <v>#REF!</v>
      </c>
      <c r="N14" s="19" t="e">
        <f t="shared" si="1"/>
        <v>#REF!</v>
      </c>
      <c r="O14" s="19" t="e">
        <f t="shared" si="1"/>
        <v>#REF!</v>
      </c>
      <c r="P14" s="19" t="e">
        <f t="shared" si="1"/>
        <v>#REF!</v>
      </c>
      <c r="Q14" s="19" t="e">
        <f t="shared" si="1"/>
        <v>#REF!</v>
      </c>
      <c r="R14" s="19" t="e">
        <f t="shared" si="1"/>
        <v>#REF!</v>
      </c>
      <c r="S14" s="19" t="e">
        <f t="shared" si="1"/>
        <v>#REF!</v>
      </c>
      <c r="T14" s="19" t="e">
        <f t="shared" si="1"/>
        <v>#REF!</v>
      </c>
      <c r="U14" s="19" t="e">
        <f t="shared" si="1"/>
        <v>#REF!</v>
      </c>
      <c r="V14" s="19" t="e">
        <f t="shared" si="1"/>
        <v>#REF!</v>
      </c>
      <c r="W14" s="19" t="e">
        <f t="shared" si="1"/>
        <v>#REF!</v>
      </c>
      <c r="X14" s="19" t="e">
        <f t="shared" si="1"/>
        <v>#REF!</v>
      </c>
      <c r="Y14" s="19" t="e">
        <f t="shared" si="1"/>
        <v>#REF!</v>
      </c>
      <c r="Z14" s="19" t="e">
        <f t="shared" si="1"/>
        <v>#REF!</v>
      </c>
      <c r="AA14" s="19" t="e">
        <f t="shared" si="1"/>
        <v>#REF!</v>
      </c>
      <c r="AB14" s="19" t="e">
        <f t="shared" si="1"/>
        <v>#REF!</v>
      </c>
      <c r="AC14" s="19" t="e">
        <f t="shared" si="1"/>
        <v>#REF!</v>
      </c>
    </row>
    <row r="15" spans="1:29" s="18" customFormat="1" ht="15.75" x14ac:dyDescent="0.25">
      <c r="A15" s="20"/>
      <c r="B15" s="20"/>
      <c r="C15" s="20"/>
      <c r="D15" s="16" t="s">
        <v>52</v>
      </c>
      <c r="E15" s="19" t="e">
        <f>E4/3</f>
        <v>#REF!</v>
      </c>
      <c r="F15" s="19" t="e">
        <f t="shared" ref="F15:AC15" si="2">F4/3</f>
        <v>#REF!</v>
      </c>
      <c r="G15" s="19" t="e">
        <f t="shared" si="2"/>
        <v>#REF!</v>
      </c>
      <c r="H15" s="19" t="e">
        <f t="shared" si="2"/>
        <v>#REF!</v>
      </c>
      <c r="I15" s="19" t="e">
        <f t="shared" si="2"/>
        <v>#REF!</v>
      </c>
      <c r="J15" s="19" t="e">
        <f t="shared" si="2"/>
        <v>#REF!</v>
      </c>
      <c r="K15" s="19" t="e">
        <f t="shared" si="2"/>
        <v>#REF!</v>
      </c>
      <c r="L15" s="19" t="e">
        <f t="shared" si="2"/>
        <v>#REF!</v>
      </c>
      <c r="M15" s="19" t="e">
        <f t="shared" si="2"/>
        <v>#REF!</v>
      </c>
      <c r="N15" s="19" t="e">
        <f t="shared" si="2"/>
        <v>#REF!</v>
      </c>
      <c r="O15" s="19" t="e">
        <f t="shared" si="2"/>
        <v>#REF!</v>
      </c>
      <c r="P15" s="19" t="e">
        <f t="shared" si="2"/>
        <v>#REF!</v>
      </c>
      <c r="Q15" s="19" t="e">
        <f t="shared" si="2"/>
        <v>#REF!</v>
      </c>
      <c r="R15" s="19" t="e">
        <f t="shared" si="2"/>
        <v>#REF!</v>
      </c>
      <c r="S15" s="19" t="e">
        <f t="shared" si="2"/>
        <v>#REF!</v>
      </c>
      <c r="T15" s="19" t="e">
        <f t="shared" si="2"/>
        <v>#REF!</v>
      </c>
      <c r="U15" s="19" t="e">
        <f t="shared" si="2"/>
        <v>#REF!</v>
      </c>
      <c r="V15" s="19" t="e">
        <f t="shared" si="2"/>
        <v>#REF!</v>
      </c>
      <c r="W15" s="19" t="e">
        <f t="shared" si="2"/>
        <v>#REF!</v>
      </c>
      <c r="X15" s="19" t="e">
        <f t="shared" si="2"/>
        <v>#REF!</v>
      </c>
      <c r="Y15" s="19" t="e">
        <f t="shared" si="2"/>
        <v>#REF!</v>
      </c>
      <c r="Z15" s="19" t="e">
        <f t="shared" si="2"/>
        <v>#REF!</v>
      </c>
      <c r="AA15" s="19" t="e">
        <f t="shared" si="2"/>
        <v>#REF!</v>
      </c>
      <c r="AB15" s="19" t="e">
        <f t="shared" si="2"/>
        <v>#REF!</v>
      </c>
      <c r="AC15" s="19" t="e">
        <f t="shared" si="2"/>
        <v>#REF!</v>
      </c>
    </row>
    <row r="16" spans="1:29" s="18" customFormat="1" ht="15.75" x14ac:dyDescent="0.25">
      <c r="A16" s="20"/>
      <c r="B16" s="20"/>
      <c r="C16" s="20"/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18" customFormat="1" ht="15.75" x14ac:dyDescent="0.25">
      <c r="A17" s="20"/>
      <c r="B17" s="20"/>
      <c r="C17" s="20"/>
      <c r="D17" s="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18" customFormat="1" ht="15.75" x14ac:dyDescent="0.25">
      <c r="A18" s="20"/>
      <c r="B18" s="20"/>
      <c r="C18" s="20"/>
      <c r="D18" s="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18" customFormat="1" ht="15.75" x14ac:dyDescent="0.25">
      <c r="A19" s="20"/>
      <c r="B19" s="20"/>
      <c r="C19" s="20"/>
      <c r="D19" s="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18" customFormat="1" ht="15.75" x14ac:dyDescent="0.25">
      <c r="A20" s="20"/>
      <c r="B20" s="20"/>
      <c r="C20" s="20"/>
      <c r="D20" s="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18" customFormat="1" ht="15.75" x14ac:dyDescent="0.25">
      <c r="A21" s="20"/>
      <c r="B21" s="20"/>
      <c r="C21" s="20"/>
      <c r="D21" s="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18" customFormat="1" ht="15.75" x14ac:dyDescent="0.25">
      <c r="A22" s="20"/>
      <c r="B22" s="20"/>
      <c r="C22" s="20"/>
      <c r="D22" s="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18" customFormat="1" ht="15.75" x14ac:dyDescent="0.25">
      <c r="A23" s="20"/>
      <c r="B23" s="20"/>
      <c r="C23" s="20"/>
      <c r="D23" s="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18" customFormat="1" ht="15.75" x14ac:dyDescent="0.25">
      <c r="A24" s="20"/>
      <c r="B24" s="20"/>
      <c r="C24" s="20"/>
      <c r="D24" s="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18" customFormat="1" ht="15.75" x14ac:dyDescent="0.25">
      <c r="A25" s="20"/>
      <c r="B25" s="20"/>
      <c r="C25" s="20"/>
      <c r="D25" s="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18" customFormat="1" ht="15.75" x14ac:dyDescent="0.25">
      <c r="A26" s="20"/>
      <c r="B26" s="20"/>
      <c r="C26" s="20"/>
      <c r="D26" s="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18" customFormat="1" ht="15.75" x14ac:dyDescent="0.25">
      <c r="A27" s="20"/>
      <c r="B27" s="20"/>
      <c r="C27" s="20"/>
      <c r="D27" s="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18" customFormat="1" ht="15.75" x14ac:dyDescent="0.25">
      <c r="A28" s="20"/>
      <c r="B28" s="20"/>
      <c r="C28" s="20"/>
      <c r="D28" s="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18" customFormat="1" ht="228.95" customHeight="1" x14ac:dyDescent="0.25">
      <c r="A29" s="20"/>
      <c r="B29" s="20"/>
      <c r="C29" s="20"/>
      <c r="D29" s="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s="18" customFormat="1" ht="228.95" customHeight="1" x14ac:dyDescent="0.25">
      <c r="A30" s="20"/>
      <c r="B30" s="20"/>
      <c r="C30" s="20"/>
      <c r="D30" s="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22" t="s">
        <v>53</v>
      </c>
      <c r="B31" s="22"/>
      <c r="C31" s="22"/>
      <c r="D31" s="22"/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3</v>
      </c>
      <c r="U31" s="23">
        <v>0</v>
      </c>
      <c r="V31" s="23">
        <v>1</v>
      </c>
      <c r="W31" s="23">
        <v>1</v>
      </c>
      <c r="X31" s="23">
        <v>3</v>
      </c>
      <c r="Y31" s="23">
        <v>3</v>
      </c>
      <c r="Z31" s="23">
        <v>1</v>
      </c>
      <c r="AA31" s="23">
        <v>0</v>
      </c>
      <c r="AB31" s="23">
        <v>1</v>
      </c>
      <c r="AC31" s="23">
        <v>1</v>
      </c>
    </row>
    <row r="32" spans="1:29" x14ac:dyDescent="0.2">
      <c r="A32" s="24" t="s">
        <v>54</v>
      </c>
      <c r="B32" s="24"/>
      <c r="C32" s="24"/>
      <c r="D32" s="24"/>
      <c r="E32" s="25">
        <v>1</v>
      </c>
      <c r="F32" s="25">
        <v>1</v>
      </c>
      <c r="G32" s="25">
        <v>1</v>
      </c>
      <c r="H32" s="25">
        <v>1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1</v>
      </c>
      <c r="T32" s="25">
        <v>3</v>
      </c>
      <c r="U32" s="25">
        <v>0</v>
      </c>
      <c r="V32" s="25">
        <v>1</v>
      </c>
      <c r="W32" s="25">
        <v>1</v>
      </c>
      <c r="X32" s="25">
        <v>3</v>
      </c>
      <c r="Y32" s="25">
        <v>3</v>
      </c>
      <c r="Z32" s="25">
        <v>1</v>
      </c>
      <c r="AA32" s="25">
        <v>0</v>
      </c>
      <c r="AB32" s="25">
        <v>1</v>
      </c>
      <c r="AC32" s="25">
        <v>1</v>
      </c>
    </row>
    <row r="33" spans="1:29" x14ac:dyDescent="0.2">
      <c r="A33" s="26" t="s">
        <v>55</v>
      </c>
      <c r="B33" s="26"/>
      <c r="C33" s="26"/>
      <c r="D33" s="26"/>
      <c r="E33" s="27">
        <v>1</v>
      </c>
      <c r="F33" s="27">
        <v>1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3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3</v>
      </c>
      <c r="Y33" s="27">
        <v>3</v>
      </c>
      <c r="Z33" s="27">
        <v>1</v>
      </c>
      <c r="AA33" s="27">
        <v>0</v>
      </c>
      <c r="AB33" s="27">
        <v>2</v>
      </c>
      <c r="AC33" s="27">
        <v>2</v>
      </c>
    </row>
    <row r="34" spans="1:29" x14ac:dyDescent="0.2">
      <c r="A34" s="24" t="s">
        <v>56</v>
      </c>
      <c r="B34" s="24"/>
      <c r="C34" s="24"/>
      <c r="D34" s="24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3</v>
      </c>
      <c r="U34" s="25">
        <v>3</v>
      </c>
      <c r="V34" s="25">
        <v>3</v>
      </c>
      <c r="W34" s="25">
        <v>1</v>
      </c>
      <c r="X34" s="25">
        <v>3</v>
      </c>
      <c r="Y34" s="25">
        <v>3</v>
      </c>
      <c r="Z34" s="25">
        <v>1</v>
      </c>
      <c r="AA34" s="25">
        <v>1</v>
      </c>
      <c r="AB34" s="25">
        <v>1</v>
      </c>
      <c r="AC34" s="25">
        <v>2</v>
      </c>
    </row>
    <row r="35" spans="1:29" x14ac:dyDescent="0.2">
      <c r="A35" s="26" t="s">
        <v>57</v>
      </c>
      <c r="B35" s="26"/>
      <c r="C35" s="26"/>
      <c r="D35" s="26"/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1</v>
      </c>
      <c r="O35" s="27">
        <v>1</v>
      </c>
      <c r="P35" s="27">
        <v>1</v>
      </c>
      <c r="Q35" s="27">
        <v>1</v>
      </c>
      <c r="R35" s="27">
        <v>1</v>
      </c>
      <c r="S35" s="27">
        <v>1</v>
      </c>
      <c r="T35" s="27">
        <v>3</v>
      </c>
      <c r="U35" s="27">
        <v>3</v>
      </c>
      <c r="V35" s="27">
        <v>3</v>
      </c>
      <c r="W35" s="27">
        <v>1</v>
      </c>
      <c r="X35" s="27">
        <v>3</v>
      </c>
      <c r="Y35" s="27">
        <v>3</v>
      </c>
      <c r="Z35" s="27">
        <v>1</v>
      </c>
      <c r="AA35" s="27">
        <v>1</v>
      </c>
      <c r="AB35" s="27">
        <v>1</v>
      </c>
      <c r="AC35" s="27">
        <v>2</v>
      </c>
    </row>
    <row r="36" spans="1:29" x14ac:dyDescent="0.2">
      <c r="A36" s="24" t="s">
        <v>58</v>
      </c>
      <c r="B36" s="24"/>
      <c r="C36" s="24"/>
      <c r="D36" s="24"/>
      <c r="E36" s="25">
        <v>3</v>
      </c>
      <c r="F36" s="25">
        <v>3</v>
      </c>
      <c r="G36" s="25">
        <v>3</v>
      </c>
      <c r="H36" s="25">
        <v>3</v>
      </c>
      <c r="I36" s="25">
        <v>3</v>
      </c>
      <c r="J36" s="25">
        <v>3</v>
      </c>
      <c r="K36" s="25">
        <v>3</v>
      </c>
      <c r="L36" s="25">
        <v>3</v>
      </c>
      <c r="M36" s="25">
        <v>3</v>
      </c>
      <c r="N36" s="25">
        <v>3</v>
      </c>
      <c r="O36" s="25">
        <v>2</v>
      </c>
      <c r="P36" s="25">
        <v>2</v>
      </c>
      <c r="Q36" s="25">
        <v>2</v>
      </c>
      <c r="R36" s="25">
        <v>3</v>
      </c>
      <c r="S36" s="25">
        <v>3</v>
      </c>
      <c r="T36" s="25">
        <v>2</v>
      </c>
      <c r="U36" s="25">
        <v>3</v>
      </c>
      <c r="V36" s="25">
        <v>3</v>
      </c>
      <c r="W36" s="25">
        <v>3</v>
      </c>
      <c r="X36" s="25">
        <v>2</v>
      </c>
      <c r="Y36" s="25">
        <v>3</v>
      </c>
      <c r="Z36" s="25">
        <v>3</v>
      </c>
      <c r="AA36" s="25">
        <v>3</v>
      </c>
      <c r="AB36" s="25">
        <v>3</v>
      </c>
      <c r="AC36" s="25">
        <v>3</v>
      </c>
    </row>
    <row r="37" spans="1:29" x14ac:dyDescent="0.2">
      <c r="A37" s="26" t="s">
        <v>59</v>
      </c>
      <c r="B37" s="26"/>
      <c r="C37" s="26"/>
      <c r="D37" s="26"/>
      <c r="E37" s="27">
        <v>3</v>
      </c>
      <c r="F37" s="27">
        <v>3</v>
      </c>
      <c r="G37" s="27">
        <v>3</v>
      </c>
      <c r="H37" s="27">
        <v>3</v>
      </c>
      <c r="I37" s="27">
        <v>3</v>
      </c>
      <c r="J37" s="27">
        <v>3</v>
      </c>
      <c r="K37" s="27">
        <v>2</v>
      </c>
      <c r="L37" s="27">
        <v>3</v>
      </c>
      <c r="M37" s="27">
        <v>3</v>
      </c>
      <c r="N37" s="27">
        <v>2</v>
      </c>
      <c r="O37" s="27">
        <v>3</v>
      </c>
      <c r="P37" s="27">
        <v>3</v>
      </c>
      <c r="Q37" s="27">
        <v>3</v>
      </c>
      <c r="R37" s="27">
        <v>2</v>
      </c>
      <c r="S37" s="27">
        <v>2</v>
      </c>
      <c r="T37" s="27">
        <v>2</v>
      </c>
      <c r="U37" s="27">
        <v>3</v>
      </c>
      <c r="V37" s="27">
        <v>2</v>
      </c>
      <c r="W37" s="27">
        <v>3</v>
      </c>
      <c r="X37" s="27">
        <v>2</v>
      </c>
      <c r="Y37" s="27">
        <v>2</v>
      </c>
      <c r="Z37" s="27">
        <v>2</v>
      </c>
      <c r="AA37" s="27">
        <v>3</v>
      </c>
      <c r="AB37" s="27">
        <v>2</v>
      </c>
      <c r="AC37" s="27">
        <v>3</v>
      </c>
    </row>
    <row r="38" spans="1:29" x14ac:dyDescent="0.2">
      <c r="A38" s="24" t="s">
        <v>60</v>
      </c>
      <c r="B38" s="24"/>
      <c r="C38" s="24"/>
      <c r="D38" s="24"/>
      <c r="E38" s="25">
        <v>3</v>
      </c>
      <c r="F38" s="25">
        <v>3</v>
      </c>
      <c r="G38" s="25">
        <v>3</v>
      </c>
      <c r="H38" s="25">
        <v>3</v>
      </c>
      <c r="I38" s="25">
        <v>3</v>
      </c>
      <c r="J38" s="25">
        <v>3</v>
      </c>
      <c r="K38" s="25">
        <v>2</v>
      </c>
      <c r="L38" s="25">
        <v>2</v>
      </c>
      <c r="M38" s="25">
        <v>2</v>
      </c>
      <c r="N38" s="25">
        <v>2</v>
      </c>
      <c r="O38" s="25">
        <v>2</v>
      </c>
      <c r="P38" s="25">
        <v>3</v>
      </c>
      <c r="Q38" s="25">
        <v>2</v>
      </c>
      <c r="R38" s="25">
        <v>2</v>
      </c>
      <c r="S38" s="25">
        <v>2</v>
      </c>
      <c r="T38" s="25">
        <v>2</v>
      </c>
      <c r="U38" s="25">
        <v>3</v>
      </c>
      <c r="V38" s="25">
        <v>2</v>
      </c>
      <c r="W38" s="25">
        <v>3</v>
      </c>
      <c r="X38" s="25">
        <v>2</v>
      </c>
      <c r="Y38" s="25">
        <v>2</v>
      </c>
      <c r="Z38" s="25">
        <v>2</v>
      </c>
      <c r="AA38" s="25">
        <v>3</v>
      </c>
      <c r="AB38" s="25">
        <v>3</v>
      </c>
      <c r="AC38" s="25">
        <v>3</v>
      </c>
    </row>
    <row r="39" spans="1:29" x14ac:dyDescent="0.2">
      <c r="A39" s="26" t="s">
        <v>61</v>
      </c>
      <c r="B39" s="26"/>
      <c r="C39" s="26"/>
      <c r="D39" s="26"/>
      <c r="E39" s="27">
        <v>3</v>
      </c>
      <c r="F39" s="27">
        <v>3</v>
      </c>
      <c r="G39" s="27">
        <v>3</v>
      </c>
      <c r="H39" s="27">
        <v>3</v>
      </c>
      <c r="I39" s="27">
        <v>3</v>
      </c>
      <c r="J39" s="27">
        <v>3</v>
      </c>
      <c r="K39" s="27">
        <v>2</v>
      </c>
      <c r="L39" s="27">
        <v>2</v>
      </c>
      <c r="M39" s="27">
        <v>2</v>
      </c>
      <c r="N39" s="27">
        <v>3</v>
      </c>
      <c r="O39" s="27">
        <v>3</v>
      </c>
      <c r="P39" s="27">
        <v>2</v>
      </c>
      <c r="Q39" s="27">
        <v>3</v>
      </c>
      <c r="R39" s="27">
        <v>2</v>
      </c>
      <c r="S39" s="27">
        <v>3</v>
      </c>
      <c r="T39" s="27">
        <v>2</v>
      </c>
      <c r="U39" s="27">
        <v>3</v>
      </c>
      <c r="V39" s="27">
        <v>3</v>
      </c>
      <c r="W39" s="27">
        <v>2</v>
      </c>
      <c r="X39" s="27">
        <v>2</v>
      </c>
      <c r="Y39" s="27">
        <v>2</v>
      </c>
      <c r="Z39" s="27">
        <v>3</v>
      </c>
      <c r="AA39" s="27">
        <v>3</v>
      </c>
      <c r="AB39" s="27">
        <v>3</v>
      </c>
      <c r="AC39" s="27">
        <v>3</v>
      </c>
    </row>
    <row r="40" spans="1:29" x14ac:dyDescent="0.2">
      <c r="A40" s="24" t="s">
        <v>62</v>
      </c>
      <c r="B40" s="24"/>
      <c r="C40" s="24"/>
      <c r="D40" s="24"/>
      <c r="E40" s="25">
        <v>3</v>
      </c>
      <c r="F40" s="25">
        <v>3</v>
      </c>
      <c r="G40" s="25">
        <v>3</v>
      </c>
      <c r="H40" s="25">
        <v>3</v>
      </c>
      <c r="I40" s="25">
        <v>3</v>
      </c>
      <c r="J40" s="25">
        <v>3</v>
      </c>
      <c r="K40" s="25">
        <v>2</v>
      </c>
      <c r="L40" s="25">
        <v>3</v>
      </c>
      <c r="M40" s="25">
        <v>3</v>
      </c>
      <c r="N40" s="25">
        <v>3</v>
      </c>
      <c r="O40" s="25">
        <v>3</v>
      </c>
      <c r="P40" s="25">
        <v>3</v>
      </c>
      <c r="Q40" s="25">
        <v>3</v>
      </c>
      <c r="R40" s="25">
        <v>3</v>
      </c>
      <c r="S40" s="25">
        <v>3</v>
      </c>
      <c r="T40" s="25">
        <v>2</v>
      </c>
      <c r="U40" s="25">
        <v>3</v>
      </c>
      <c r="V40" s="25">
        <v>3</v>
      </c>
      <c r="W40" s="25">
        <v>2</v>
      </c>
      <c r="X40" s="25">
        <v>3</v>
      </c>
      <c r="Y40" s="25">
        <v>2</v>
      </c>
      <c r="Z40" s="25">
        <v>3</v>
      </c>
      <c r="AA40" s="25">
        <v>2</v>
      </c>
      <c r="AB40" s="25">
        <v>3</v>
      </c>
      <c r="AC40" s="25">
        <v>2</v>
      </c>
    </row>
    <row r="41" spans="1:29" x14ac:dyDescent="0.2">
      <c r="A41" s="26" t="s">
        <v>63</v>
      </c>
      <c r="B41" s="26"/>
      <c r="C41" s="26"/>
      <c r="D41" s="26"/>
      <c r="E41" s="27">
        <v>3</v>
      </c>
      <c r="F41" s="27">
        <v>3</v>
      </c>
      <c r="G41" s="27">
        <v>3</v>
      </c>
      <c r="H41" s="27">
        <v>2</v>
      </c>
      <c r="I41" s="27">
        <v>3</v>
      </c>
      <c r="J41" s="27">
        <v>3</v>
      </c>
      <c r="K41" s="27">
        <v>3</v>
      </c>
      <c r="L41" s="27">
        <v>2</v>
      </c>
      <c r="M41" s="27">
        <v>2</v>
      </c>
      <c r="N41" s="27">
        <v>2</v>
      </c>
      <c r="O41" s="27">
        <v>3</v>
      </c>
      <c r="P41" s="27">
        <v>3</v>
      </c>
      <c r="Q41" s="27">
        <v>3</v>
      </c>
      <c r="R41" s="27">
        <v>3</v>
      </c>
      <c r="S41" s="27">
        <v>3</v>
      </c>
      <c r="T41" s="27">
        <v>3</v>
      </c>
      <c r="U41" s="27">
        <v>3</v>
      </c>
      <c r="V41" s="27">
        <v>3</v>
      </c>
      <c r="W41" s="27">
        <v>3</v>
      </c>
      <c r="X41" s="27">
        <v>2</v>
      </c>
      <c r="Y41" s="27">
        <v>2</v>
      </c>
      <c r="Z41" s="27">
        <v>3</v>
      </c>
      <c r="AA41" s="27">
        <v>3</v>
      </c>
      <c r="AB41" s="27">
        <v>2</v>
      </c>
      <c r="AC41" s="27">
        <v>3</v>
      </c>
    </row>
    <row r="42" spans="1:29" x14ac:dyDescent="0.2">
      <c r="A42" s="24" t="s">
        <v>64</v>
      </c>
      <c r="B42" s="24"/>
      <c r="C42" s="24"/>
      <c r="D42" s="24"/>
      <c r="E42" s="25">
        <v>3</v>
      </c>
      <c r="F42" s="25">
        <v>3</v>
      </c>
      <c r="G42" s="25">
        <v>3</v>
      </c>
      <c r="H42" s="25">
        <v>3</v>
      </c>
      <c r="I42" s="25">
        <v>2</v>
      </c>
      <c r="J42" s="25">
        <v>3</v>
      </c>
      <c r="K42" s="25">
        <v>3</v>
      </c>
      <c r="L42" s="25">
        <v>2</v>
      </c>
      <c r="M42" s="25">
        <v>2</v>
      </c>
      <c r="N42" s="25">
        <v>3</v>
      </c>
      <c r="O42" s="25">
        <v>3</v>
      </c>
      <c r="P42" s="25">
        <v>3</v>
      </c>
      <c r="Q42" s="25">
        <v>2</v>
      </c>
      <c r="R42" s="25">
        <v>3</v>
      </c>
      <c r="S42" s="25">
        <v>2</v>
      </c>
      <c r="T42" s="25">
        <v>3</v>
      </c>
      <c r="U42" s="25">
        <v>3</v>
      </c>
      <c r="V42" s="25">
        <v>2</v>
      </c>
      <c r="W42" s="25">
        <v>3</v>
      </c>
      <c r="X42" s="25">
        <v>3</v>
      </c>
      <c r="Y42" s="25">
        <v>2</v>
      </c>
      <c r="Z42" s="25">
        <v>3</v>
      </c>
      <c r="AA42" s="25">
        <v>3</v>
      </c>
      <c r="AB42" s="25">
        <v>2</v>
      </c>
      <c r="AC42" s="25">
        <v>3</v>
      </c>
    </row>
    <row r="43" spans="1:29" x14ac:dyDescent="0.2">
      <c r="A43" s="26" t="s">
        <v>65</v>
      </c>
      <c r="B43" s="26"/>
      <c r="C43" s="26"/>
      <c r="D43" s="26"/>
      <c r="E43" s="27">
        <v>3</v>
      </c>
      <c r="F43" s="27">
        <v>3</v>
      </c>
      <c r="G43" s="27">
        <v>3</v>
      </c>
      <c r="H43" s="27">
        <v>3</v>
      </c>
      <c r="I43" s="27">
        <v>2</v>
      </c>
      <c r="J43" s="27">
        <v>2</v>
      </c>
      <c r="K43" s="27">
        <v>3</v>
      </c>
      <c r="L43" s="27">
        <v>2</v>
      </c>
      <c r="M43" s="27">
        <v>3</v>
      </c>
      <c r="N43" s="27">
        <v>3</v>
      </c>
      <c r="O43" s="27">
        <v>2</v>
      </c>
      <c r="P43" s="27">
        <v>3</v>
      </c>
      <c r="Q43" s="27">
        <v>2</v>
      </c>
      <c r="R43" s="27">
        <v>3</v>
      </c>
      <c r="S43" s="27">
        <v>3</v>
      </c>
      <c r="T43" s="27">
        <v>2</v>
      </c>
      <c r="U43" s="27">
        <v>3</v>
      </c>
      <c r="V43" s="27">
        <v>2</v>
      </c>
      <c r="W43" s="27">
        <v>3</v>
      </c>
      <c r="X43" s="27">
        <v>3</v>
      </c>
      <c r="Y43" s="27">
        <v>3</v>
      </c>
      <c r="Z43" s="27">
        <v>3</v>
      </c>
      <c r="AA43" s="27">
        <v>3</v>
      </c>
      <c r="AB43" s="27">
        <v>2</v>
      </c>
      <c r="AC43" s="27">
        <v>3</v>
      </c>
    </row>
    <row r="44" spans="1:29" x14ac:dyDescent="0.2">
      <c r="A44" s="24" t="s">
        <v>66</v>
      </c>
      <c r="B44" s="24"/>
      <c r="C44" s="24"/>
      <c r="D44" s="24"/>
      <c r="E44" s="25">
        <v>3</v>
      </c>
      <c r="F44" s="25">
        <v>3</v>
      </c>
      <c r="G44" s="25">
        <v>3</v>
      </c>
      <c r="H44" s="25">
        <v>3</v>
      </c>
      <c r="I44" s="25">
        <v>2</v>
      </c>
      <c r="J44" s="25">
        <v>2</v>
      </c>
      <c r="K44" s="25">
        <v>3</v>
      </c>
      <c r="L44" s="25">
        <v>3</v>
      </c>
      <c r="M44" s="25">
        <v>2</v>
      </c>
      <c r="N44" s="25">
        <v>2</v>
      </c>
      <c r="O44" s="25">
        <v>3</v>
      </c>
      <c r="P44" s="25">
        <v>3</v>
      </c>
      <c r="Q44" s="25">
        <v>2</v>
      </c>
      <c r="R44" s="25">
        <v>3</v>
      </c>
      <c r="S44" s="25">
        <v>3</v>
      </c>
      <c r="T44" s="25">
        <v>2</v>
      </c>
      <c r="U44" s="25">
        <v>3</v>
      </c>
      <c r="V44" s="25">
        <v>3</v>
      </c>
      <c r="W44" s="25">
        <v>2</v>
      </c>
      <c r="X44" s="25">
        <v>3</v>
      </c>
      <c r="Y44" s="25">
        <v>3</v>
      </c>
      <c r="Z44" s="25">
        <v>2</v>
      </c>
      <c r="AA44" s="25">
        <v>3</v>
      </c>
      <c r="AB44" s="25">
        <v>3</v>
      </c>
      <c r="AC44" s="25">
        <v>2</v>
      </c>
    </row>
    <row r="45" spans="1:29" x14ac:dyDescent="0.2">
      <c r="A45" s="26" t="s">
        <v>67</v>
      </c>
      <c r="B45" s="26"/>
      <c r="C45" s="26"/>
      <c r="D45" s="26"/>
      <c r="E45" s="27">
        <v>3</v>
      </c>
      <c r="F45" s="27">
        <v>3</v>
      </c>
      <c r="G45" s="27">
        <v>3</v>
      </c>
      <c r="H45" s="27">
        <v>2</v>
      </c>
      <c r="I45" s="27">
        <v>3</v>
      </c>
      <c r="J45" s="27">
        <v>3</v>
      </c>
      <c r="K45" s="27">
        <v>2</v>
      </c>
      <c r="L45" s="27">
        <v>3</v>
      </c>
      <c r="M45" s="27">
        <v>3</v>
      </c>
      <c r="N45" s="27">
        <v>2</v>
      </c>
      <c r="O45" s="27">
        <v>3</v>
      </c>
      <c r="P45" s="27">
        <v>3</v>
      </c>
      <c r="Q45" s="27">
        <v>2</v>
      </c>
      <c r="R45" s="27">
        <v>3</v>
      </c>
      <c r="S45" s="27">
        <v>2</v>
      </c>
      <c r="T45" s="27">
        <v>3</v>
      </c>
      <c r="U45" s="27">
        <v>3</v>
      </c>
      <c r="V45" s="27">
        <v>3</v>
      </c>
      <c r="W45" s="27">
        <v>3</v>
      </c>
      <c r="X45" s="27">
        <v>3</v>
      </c>
      <c r="Y45" s="27">
        <v>2</v>
      </c>
      <c r="Z45" s="27">
        <v>3</v>
      </c>
      <c r="AA45" s="27">
        <v>3</v>
      </c>
      <c r="AB45" s="27">
        <v>2</v>
      </c>
      <c r="AC45" s="27">
        <v>3</v>
      </c>
    </row>
    <row r="46" spans="1:29" x14ac:dyDescent="0.2">
      <c r="A46" s="24" t="s">
        <v>68</v>
      </c>
      <c r="B46" s="24"/>
      <c r="C46" s="24"/>
      <c r="D46" s="24"/>
      <c r="E46" s="25">
        <v>3</v>
      </c>
      <c r="F46" s="25">
        <v>3</v>
      </c>
      <c r="G46" s="25">
        <v>1</v>
      </c>
      <c r="H46" s="25">
        <v>2</v>
      </c>
      <c r="I46" s="25">
        <v>3</v>
      </c>
      <c r="J46" s="25">
        <v>2</v>
      </c>
      <c r="K46" s="25">
        <v>1</v>
      </c>
      <c r="L46" s="25">
        <v>2</v>
      </c>
      <c r="M46" s="25">
        <v>3</v>
      </c>
      <c r="N46" s="25">
        <v>3</v>
      </c>
      <c r="O46" s="25">
        <v>1</v>
      </c>
      <c r="P46" s="25">
        <v>3</v>
      </c>
      <c r="Q46" s="25">
        <v>3</v>
      </c>
      <c r="R46" s="25">
        <v>2</v>
      </c>
      <c r="S46" s="25">
        <v>2</v>
      </c>
      <c r="T46" s="25">
        <v>1</v>
      </c>
      <c r="U46" s="25">
        <v>3</v>
      </c>
      <c r="V46" s="25">
        <v>2</v>
      </c>
      <c r="W46" s="25">
        <v>3</v>
      </c>
      <c r="X46" s="25">
        <v>1</v>
      </c>
      <c r="Y46" s="25">
        <v>2</v>
      </c>
      <c r="Z46" s="25">
        <v>2</v>
      </c>
      <c r="AA46" s="25">
        <v>1</v>
      </c>
      <c r="AB46" s="25">
        <v>3</v>
      </c>
      <c r="AC46" s="25">
        <v>3</v>
      </c>
    </row>
    <row r="47" spans="1:29" x14ac:dyDescent="0.2">
      <c r="A47" s="26" t="s">
        <v>69</v>
      </c>
      <c r="B47" s="26"/>
      <c r="C47" s="26"/>
      <c r="D47" s="26"/>
      <c r="E47" s="27">
        <v>3</v>
      </c>
      <c r="F47" s="27">
        <v>3</v>
      </c>
      <c r="G47" s="27">
        <v>3</v>
      </c>
      <c r="H47" s="27">
        <v>2</v>
      </c>
      <c r="I47" s="27">
        <v>3</v>
      </c>
      <c r="J47" s="27">
        <v>3</v>
      </c>
      <c r="K47" s="27">
        <v>2</v>
      </c>
      <c r="L47" s="27">
        <v>2</v>
      </c>
      <c r="M47" s="27">
        <v>2</v>
      </c>
      <c r="N47" s="27">
        <v>2</v>
      </c>
      <c r="O47" s="27">
        <v>3</v>
      </c>
      <c r="P47" s="27">
        <v>3</v>
      </c>
      <c r="Q47" s="27">
        <v>2</v>
      </c>
      <c r="R47" s="27">
        <v>3</v>
      </c>
      <c r="S47" s="27">
        <v>3</v>
      </c>
      <c r="T47" s="27">
        <v>3</v>
      </c>
      <c r="U47" s="27">
        <v>3</v>
      </c>
      <c r="V47" s="27">
        <v>2</v>
      </c>
      <c r="W47" s="27">
        <v>3</v>
      </c>
      <c r="X47" s="27">
        <v>3</v>
      </c>
      <c r="Y47" s="27">
        <v>3</v>
      </c>
      <c r="Z47" s="27">
        <v>3</v>
      </c>
      <c r="AA47" s="27">
        <v>2</v>
      </c>
      <c r="AB47" s="27">
        <v>3</v>
      </c>
      <c r="AC47" s="27">
        <v>2</v>
      </c>
    </row>
    <row r="48" spans="1:29" x14ac:dyDescent="0.2">
      <c r="A48" s="24" t="s">
        <v>70</v>
      </c>
      <c r="B48" s="24"/>
      <c r="C48" s="24"/>
      <c r="D48" s="24"/>
      <c r="E48" s="25">
        <v>3</v>
      </c>
      <c r="F48" s="25">
        <v>3</v>
      </c>
      <c r="G48" s="25">
        <v>3</v>
      </c>
      <c r="H48" s="25">
        <v>2</v>
      </c>
      <c r="I48" s="25">
        <v>3</v>
      </c>
      <c r="J48" s="25">
        <v>3</v>
      </c>
      <c r="K48" s="25">
        <v>2</v>
      </c>
      <c r="L48" s="25">
        <v>3</v>
      </c>
      <c r="M48" s="25">
        <v>3</v>
      </c>
      <c r="N48" s="25">
        <v>2</v>
      </c>
      <c r="O48" s="25">
        <v>3</v>
      </c>
      <c r="P48" s="25">
        <v>3</v>
      </c>
      <c r="Q48" s="25">
        <v>2</v>
      </c>
      <c r="R48" s="25">
        <v>3</v>
      </c>
      <c r="S48" s="25">
        <v>3</v>
      </c>
      <c r="T48" s="25">
        <v>2</v>
      </c>
      <c r="U48" s="25">
        <v>3</v>
      </c>
      <c r="V48" s="25">
        <v>3</v>
      </c>
      <c r="W48" s="25">
        <v>2</v>
      </c>
      <c r="X48" s="25">
        <v>3</v>
      </c>
      <c r="Y48" s="25">
        <v>3</v>
      </c>
      <c r="Z48" s="25">
        <v>2</v>
      </c>
      <c r="AA48" s="25">
        <v>3</v>
      </c>
      <c r="AB48" s="25">
        <v>2</v>
      </c>
      <c r="AC48" s="25">
        <v>3</v>
      </c>
    </row>
    <row r="49" spans="1:29" x14ac:dyDescent="0.2">
      <c r="A49" s="26" t="s">
        <v>71</v>
      </c>
      <c r="B49" s="26"/>
      <c r="C49" s="26"/>
      <c r="D49" s="26"/>
      <c r="E49" s="27">
        <v>3</v>
      </c>
      <c r="F49" s="27">
        <v>3</v>
      </c>
      <c r="G49" s="27">
        <v>2</v>
      </c>
      <c r="H49" s="27">
        <v>3</v>
      </c>
      <c r="I49" s="27">
        <v>3</v>
      </c>
      <c r="J49" s="27">
        <v>2</v>
      </c>
      <c r="K49" s="27">
        <v>3</v>
      </c>
      <c r="L49" s="27">
        <v>3</v>
      </c>
      <c r="M49" s="27">
        <v>2</v>
      </c>
      <c r="N49" s="27">
        <v>3</v>
      </c>
      <c r="O49" s="27">
        <v>3</v>
      </c>
      <c r="P49" s="27">
        <v>2</v>
      </c>
      <c r="Q49" s="27">
        <v>3</v>
      </c>
      <c r="R49" s="27">
        <v>3</v>
      </c>
      <c r="S49" s="27">
        <v>3</v>
      </c>
      <c r="T49" s="27">
        <v>2</v>
      </c>
      <c r="U49" s="27">
        <v>3</v>
      </c>
      <c r="V49" s="27">
        <v>3</v>
      </c>
      <c r="W49" s="27">
        <v>2</v>
      </c>
      <c r="X49" s="27">
        <v>3</v>
      </c>
      <c r="Y49" s="27">
        <v>2</v>
      </c>
      <c r="Z49" s="27">
        <v>3</v>
      </c>
      <c r="AA49" s="27">
        <v>2</v>
      </c>
      <c r="AB49" s="27">
        <v>3</v>
      </c>
      <c r="AC49" s="27">
        <v>2</v>
      </c>
    </row>
    <row r="50" spans="1:29" x14ac:dyDescent="0.2">
      <c r="A50" s="24" t="s">
        <v>72</v>
      </c>
      <c r="B50" s="24"/>
      <c r="C50" s="24"/>
      <c r="D50" s="24"/>
      <c r="E50" s="25">
        <v>3</v>
      </c>
      <c r="F50" s="25">
        <v>3</v>
      </c>
      <c r="G50" s="25">
        <v>2</v>
      </c>
      <c r="H50" s="25">
        <v>3</v>
      </c>
      <c r="I50" s="25">
        <v>2</v>
      </c>
      <c r="J50" s="25">
        <v>3</v>
      </c>
      <c r="K50" s="25">
        <v>3</v>
      </c>
      <c r="L50" s="25">
        <v>2</v>
      </c>
      <c r="M50" s="25">
        <v>2</v>
      </c>
      <c r="N50" s="25">
        <v>2</v>
      </c>
      <c r="O50" s="25">
        <v>3</v>
      </c>
      <c r="P50" s="25">
        <v>2</v>
      </c>
      <c r="Q50" s="25">
        <v>3</v>
      </c>
      <c r="R50" s="25">
        <v>3</v>
      </c>
      <c r="S50" s="25">
        <v>3</v>
      </c>
      <c r="T50" s="25">
        <v>2</v>
      </c>
      <c r="U50" s="25">
        <v>3</v>
      </c>
      <c r="V50" s="25">
        <v>2</v>
      </c>
      <c r="W50" s="25">
        <v>3</v>
      </c>
      <c r="X50" s="25">
        <v>3</v>
      </c>
      <c r="Y50" s="25">
        <v>3</v>
      </c>
      <c r="Z50" s="25">
        <v>2</v>
      </c>
      <c r="AA50" s="25">
        <v>3</v>
      </c>
      <c r="AB50" s="25">
        <v>3</v>
      </c>
      <c r="AC50" s="25">
        <v>2</v>
      </c>
    </row>
    <row r="51" spans="1:29" x14ac:dyDescent="0.2">
      <c r="A51" s="26" t="s">
        <v>73</v>
      </c>
      <c r="B51" s="26"/>
      <c r="C51" s="26"/>
      <c r="D51" s="26"/>
      <c r="E51" s="27">
        <v>3</v>
      </c>
      <c r="F51" s="27">
        <v>2</v>
      </c>
      <c r="G51" s="27">
        <v>3</v>
      </c>
      <c r="H51" s="27">
        <v>3</v>
      </c>
      <c r="I51" s="27">
        <v>3</v>
      </c>
      <c r="J51" s="27">
        <v>2</v>
      </c>
      <c r="K51" s="27">
        <v>3</v>
      </c>
      <c r="L51" s="27">
        <v>3</v>
      </c>
      <c r="M51" s="27">
        <v>2</v>
      </c>
      <c r="N51" s="27">
        <v>3</v>
      </c>
      <c r="O51" s="27">
        <v>3</v>
      </c>
      <c r="P51" s="27">
        <v>2</v>
      </c>
      <c r="Q51" s="27">
        <v>3</v>
      </c>
      <c r="R51" s="27">
        <v>3</v>
      </c>
      <c r="S51" s="27">
        <v>3</v>
      </c>
      <c r="T51" s="27">
        <v>2</v>
      </c>
      <c r="U51" s="27">
        <v>3</v>
      </c>
      <c r="V51" s="27">
        <v>3</v>
      </c>
      <c r="W51" s="27">
        <v>2</v>
      </c>
      <c r="X51" s="27">
        <v>3</v>
      </c>
      <c r="Y51" s="27">
        <v>3</v>
      </c>
      <c r="Z51" s="27">
        <v>2</v>
      </c>
      <c r="AA51" s="27">
        <v>3</v>
      </c>
      <c r="AB51" s="27">
        <v>3</v>
      </c>
      <c r="AC51" s="27">
        <v>3</v>
      </c>
    </row>
    <row r="52" spans="1:29" x14ac:dyDescent="0.2">
      <c r="A52" s="24" t="s">
        <v>74</v>
      </c>
      <c r="B52" s="24"/>
      <c r="C52" s="24"/>
      <c r="D52" s="24"/>
      <c r="E52" s="25">
        <v>3</v>
      </c>
      <c r="F52" s="25">
        <v>2</v>
      </c>
      <c r="G52" s="25">
        <v>3</v>
      </c>
      <c r="H52" s="25">
        <v>2</v>
      </c>
      <c r="I52" s="25">
        <v>3</v>
      </c>
      <c r="J52" s="25">
        <v>3</v>
      </c>
      <c r="K52" s="25">
        <v>3</v>
      </c>
      <c r="L52" s="25">
        <v>2</v>
      </c>
      <c r="M52" s="25">
        <v>3</v>
      </c>
      <c r="N52" s="25">
        <v>3</v>
      </c>
      <c r="O52" s="25">
        <v>3</v>
      </c>
      <c r="P52" s="25">
        <v>3</v>
      </c>
      <c r="Q52" s="25">
        <v>2</v>
      </c>
      <c r="R52" s="25">
        <v>3</v>
      </c>
      <c r="S52" s="25">
        <v>3</v>
      </c>
      <c r="T52" s="25">
        <v>2</v>
      </c>
      <c r="U52" s="25">
        <v>3</v>
      </c>
      <c r="V52" s="25">
        <v>3</v>
      </c>
      <c r="W52" s="25">
        <v>2</v>
      </c>
      <c r="X52" s="25">
        <v>3</v>
      </c>
      <c r="Y52" s="25">
        <v>3</v>
      </c>
      <c r="Z52" s="25">
        <v>2</v>
      </c>
      <c r="AA52" s="25">
        <v>3</v>
      </c>
      <c r="AB52" s="25">
        <v>2</v>
      </c>
      <c r="AC52" s="25">
        <v>3</v>
      </c>
    </row>
    <row r="53" spans="1:29" x14ac:dyDescent="0.2">
      <c r="A53" s="26" t="s">
        <v>75</v>
      </c>
      <c r="B53" s="26"/>
      <c r="C53" s="26"/>
      <c r="D53" s="26"/>
      <c r="E53" s="27">
        <v>3</v>
      </c>
      <c r="F53" s="27">
        <v>3</v>
      </c>
      <c r="G53" s="27">
        <v>3</v>
      </c>
      <c r="H53" s="27">
        <v>3</v>
      </c>
      <c r="I53" s="27">
        <v>3</v>
      </c>
      <c r="J53" s="27">
        <v>2</v>
      </c>
      <c r="K53" s="27">
        <v>3</v>
      </c>
      <c r="L53" s="27">
        <v>2</v>
      </c>
      <c r="M53" s="27">
        <v>3</v>
      </c>
      <c r="N53" s="27">
        <v>2</v>
      </c>
      <c r="O53" s="27">
        <v>3</v>
      </c>
      <c r="P53" s="27">
        <v>3</v>
      </c>
      <c r="Q53" s="27">
        <v>2</v>
      </c>
      <c r="R53" s="27">
        <v>3</v>
      </c>
      <c r="S53" s="27">
        <v>3</v>
      </c>
      <c r="T53" s="27">
        <v>2</v>
      </c>
      <c r="U53" s="27">
        <v>3</v>
      </c>
      <c r="V53" s="27">
        <v>3</v>
      </c>
      <c r="W53" s="27">
        <v>2</v>
      </c>
      <c r="X53" s="27">
        <v>3</v>
      </c>
      <c r="Y53" s="27">
        <v>2</v>
      </c>
      <c r="Z53" s="27">
        <v>3</v>
      </c>
      <c r="AA53" s="27">
        <v>3</v>
      </c>
      <c r="AB53" s="27">
        <v>2</v>
      </c>
      <c r="AC53" s="27">
        <v>3</v>
      </c>
    </row>
    <row r="54" spans="1:29" x14ac:dyDescent="0.2">
      <c r="A54" s="24" t="s">
        <v>76</v>
      </c>
      <c r="B54" s="24"/>
      <c r="C54" s="24"/>
      <c r="D54" s="24"/>
      <c r="E54" s="25">
        <v>3</v>
      </c>
      <c r="F54" s="25">
        <v>3</v>
      </c>
      <c r="G54" s="25">
        <v>3</v>
      </c>
      <c r="H54" s="25">
        <v>3</v>
      </c>
      <c r="I54" s="25">
        <v>2</v>
      </c>
      <c r="J54" s="25">
        <v>2</v>
      </c>
      <c r="K54" s="25">
        <v>3</v>
      </c>
      <c r="L54" s="25">
        <v>2</v>
      </c>
      <c r="M54" s="25">
        <v>3</v>
      </c>
      <c r="N54" s="25">
        <v>2</v>
      </c>
      <c r="O54" s="25">
        <v>3</v>
      </c>
      <c r="P54" s="25">
        <v>3</v>
      </c>
      <c r="Q54" s="25">
        <v>2</v>
      </c>
      <c r="R54" s="25">
        <v>2</v>
      </c>
      <c r="S54" s="25">
        <v>3</v>
      </c>
      <c r="T54" s="25">
        <v>3</v>
      </c>
      <c r="U54" s="25">
        <v>3</v>
      </c>
      <c r="V54" s="25">
        <v>2</v>
      </c>
      <c r="W54" s="25">
        <v>3</v>
      </c>
      <c r="X54" s="25">
        <v>3</v>
      </c>
      <c r="Y54" s="25">
        <v>2</v>
      </c>
      <c r="Z54" s="25">
        <v>3</v>
      </c>
      <c r="AA54" s="25">
        <v>3</v>
      </c>
      <c r="AB54" s="25">
        <v>2</v>
      </c>
      <c r="AC54" s="25">
        <v>3</v>
      </c>
    </row>
    <row r="55" spans="1:29" x14ac:dyDescent="0.2">
      <c r="A55" s="26" t="s">
        <v>77</v>
      </c>
      <c r="B55" s="26"/>
      <c r="C55" s="26"/>
      <c r="D55" s="26"/>
      <c r="E55" s="27">
        <v>3</v>
      </c>
      <c r="F55" s="27">
        <v>3</v>
      </c>
      <c r="G55" s="27">
        <v>2</v>
      </c>
      <c r="H55" s="27">
        <v>2</v>
      </c>
      <c r="I55" s="27">
        <v>3</v>
      </c>
      <c r="J55" s="27">
        <v>2</v>
      </c>
      <c r="K55" s="27">
        <v>1</v>
      </c>
      <c r="L55" s="27">
        <v>2</v>
      </c>
      <c r="M55" s="27">
        <v>2</v>
      </c>
      <c r="N55" s="27">
        <v>3</v>
      </c>
      <c r="O55" s="27">
        <v>1</v>
      </c>
      <c r="P55" s="27">
        <v>2</v>
      </c>
      <c r="Q55" s="27">
        <v>2</v>
      </c>
      <c r="R55" s="27">
        <v>3</v>
      </c>
      <c r="S55" s="27">
        <v>3</v>
      </c>
      <c r="T55" s="27">
        <v>2</v>
      </c>
      <c r="U55" s="27">
        <v>2</v>
      </c>
      <c r="V55" s="27">
        <v>3</v>
      </c>
      <c r="W55" s="27">
        <v>1</v>
      </c>
      <c r="X55" s="27">
        <v>3</v>
      </c>
      <c r="Y55" s="27">
        <v>3</v>
      </c>
      <c r="Z55" s="27">
        <v>2</v>
      </c>
      <c r="AA55" s="27">
        <v>2</v>
      </c>
      <c r="AB55" s="27">
        <v>3</v>
      </c>
      <c r="AC55" s="27">
        <v>3</v>
      </c>
    </row>
    <row r="56" spans="1:29" x14ac:dyDescent="0.2">
      <c r="A56" s="24" t="s">
        <v>78</v>
      </c>
      <c r="B56" s="24"/>
      <c r="C56" s="24"/>
      <c r="D56" s="24"/>
      <c r="E56" s="25">
        <v>2</v>
      </c>
      <c r="F56" s="25">
        <v>2</v>
      </c>
      <c r="G56" s="25">
        <v>3</v>
      </c>
      <c r="H56" s="25">
        <v>2</v>
      </c>
      <c r="I56" s="25">
        <v>3</v>
      </c>
      <c r="J56" s="25">
        <v>3</v>
      </c>
      <c r="K56" s="25">
        <v>2</v>
      </c>
      <c r="L56" s="25">
        <v>3</v>
      </c>
      <c r="M56" s="25">
        <v>2</v>
      </c>
      <c r="N56" s="25">
        <v>3</v>
      </c>
      <c r="O56" s="25">
        <v>2</v>
      </c>
      <c r="P56" s="25">
        <v>2</v>
      </c>
      <c r="Q56" s="25">
        <v>3</v>
      </c>
      <c r="R56" s="25">
        <v>3</v>
      </c>
      <c r="S56" s="25">
        <v>2</v>
      </c>
      <c r="T56" s="25">
        <v>2</v>
      </c>
      <c r="U56" s="25">
        <v>2</v>
      </c>
      <c r="V56" s="25">
        <v>1</v>
      </c>
      <c r="W56" s="25">
        <v>2</v>
      </c>
      <c r="X56" s="25">
        <v>3</v>
      </c>
      <c r="Y56" s="25">
        <v>2</v>
      </c>
      <c r="Z56" s="25">
        <v>3</v>
      </c>
      <c r="AA56" s="25">
        <v>2</v>
      </c>
      <c r="AB56" s="25">
        <v>3</v>
      </c>
      <c r="AC56" s="25">
        <v>3</v>
      </c>
    </row>
    <row r="57" spans="1:29" x14ac:dyDescent="0.2">
      <c r="A57" s="26" t="s">
        <v>79</v>
      </c>
      <c r="B57" s="26"/>
      <c r="C57" s="26"/>
      <c r="D57" s="26"/>
      <c r="E57" s="27">
        <v>1</v>
      </c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27">
        <v>1</v>
      </c>
      <c r="R57" s="27">
        <v>1</v>
      </c>
      <c r="S57" s="27">
        <v>1</v>
      </c>
      <c r="T57" s="27">
        <v>1</v>
      </c>
      <c r="U57" s="27">
        <v>3</v>
      </c>
      <c r="V57" s="27">
        <v>1</v>
      </c>
      <c r="W57" s="27">
        <v>1</v>
      </c>
      <c r="X57" s="27">
        <v>3</v>
      </c>
      <c r="Y57" s="27">
        <v>3</v>
      </c>
      <c r="Z57" s="27">
        <v>1</v>
      </c>
      <c r="AA57" s="27">
        <v>0</v>
      </c>
      <c r="AB57" s="27">
        <v>2</v>
      </c>
      <c r="AC57" s="27">
        <v>2</v>
      </c>
    </row>
    <row r="58" spans="1:29" x14ac:dyDescent="0.2">
      <c r="A58" s="24" t="s">
        <v>80</v>
      </c>
      <c r="B58" s="24"/>
      <c r="C58" s="24"/>
      <c r="D58" s="24"/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3</v>
      </c>
      <c r="O58" s="25">
        <v>1</v>
      </c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3</v>
      </c>
      <c r="V58" s="25">
        <v>1</v>
      </c>
      <c r="W58" s="25">
        <v>1</v>
      </c>
      <c r="X58" s="25">
        <v>3</v>
      </c>
      <c r="Y58" s="25">
        <v>3</v>
      </c>
      <c r="Z58" s="25">
        <v>1</v>
      </c>
      <c r="AA58" s="25">
        <v>0</v>
      </c>
      <c r="AB58" s="25">
        <v>2</v>
      </c>
      <c r="AC58" s="25">
        <v>2</v>
      </c>
    </row>
    <row r="59" spans="1:29" x14ac:dyDescent="0.2">
      <c r="A59" s="26" t="s">
        <v>81</v>
      </c>
      <c r="B59" s="26"/>
      <c r="C59" s="26"/>
      <c r="D59" s="26"/>
      <c r="E59" s="27">
        <v>2</v>
      </c>
      <c r="F59" s="27">
        <v>2</v>
      </c>
      <c r="G59" s="27">
        <v>3</v>
      </c>
      <c r="H59" s="27">
        <v>3</v>
      </c>
      <c r="I59" s="27">
        <v>2</v>
      </c>
      <c r="J59" s="27">
        <v>1</v>
      </c>
      <c r="K59" s="27">
        <v>3</v>
      </c>
      <c r="L59" s="27">
        <v>1</v>
      </c>
      <c r="M59" s="27">
        <v>1</v>
      </c>
      <c r="N59" s="27">
        <v>3</v>
      </c>
      <c r="O59" s="27">
        <v>3</v>
      </c>
      <c r="P59" s="27">
        <v>0</v>
      </c>
      <c r="Q59" s="27">
        <v>3</v>
      </c>
      <c r="R59" s="27">
        <v>1</v>
      </c>
      <c r="S59" s="27">
        <v>3</v>
      </c>
      <c r="T59" s="27">
        <v>2</v>
      </c>
      <c r="U59" s="27">
        <v>3</v>
      </c>
      <c r="V59" s="27">
        <v>2</v>
      </c>
      <c r="W59" s="27">
        <v>2</v>
      </c>
      <c r="X59" s="27">
        <v>2</v>
      </c>
      <c r="Y59" s="27">
        <v>2</v>
      </c>
      <c r="Z59" s="27">
        <v>2</v>
      </c>
      <c r="AA59" s="27">
        <v>3</v>
      </c>
      <c r="AB59" s="27">
        <v>1</v>
      </c>
      <c r="AC59" s="27">
        <v>3</v>
      </c>
    </row>
    <row r="60" spans="1:29" x14ac:dyDescent="0.2">
      <c r="A60" s="24" t="s">
        <v>82</v>
      </c>
      <c r="B60" s="24"/>
      <c r="C60" s="24"/>
      <c r="D60" s="24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3</v>
      </c>
      <c r="O60" s="25">
        <v>1</v>
      </c>
      <c r="P60" s="25">
        <v>1</v>
      </c>
      <c r="Q60" s="25">
        <v>1</v>
      </c>
      <c r="R60" s="25">
        <v>1</v>
      </c>
      <c r="S60" s="25">
        <v>1</v>
      </c>
      <c r="T60" s="25">
        <v>1</v>
      </c>
      <c r="U60" s="25">
        <v>1</v>
      </c>
      <c r="V60" s="25">
        <v>1</v>
      </c>
      <c r="W60" s="25">
        <v>1</v>
      </c>
      <c r="X60" s="25">
        <v>3</v>
      </c>
      <c r="Y60" s="25">
        <v>3</v>
      </c>
      <c r="Z60" s="25">
        <v>1</v>
      </c>
      <c r="AA60" s="25">
        <v>0</v>
      </c>
      <c r="AB60" s="25">
        <v>2</v>
      </c>
      <c r="AC60" s="25">
        <v>2</v>
      </c>
    </row>
    <row r="61" spans="1:29" x14ac:dyDescent="0.2">
      <c r="A61" s="26" t="s">
        <v>83</v>
      </c>
      <c r="B61" s="26"/>
      <c r="C61" s="26"/>
      <c r="D61" s="26"/>
      <c r="E61" s="27">
        <v>1</v>
      </c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27">
        <v>1</v>
      </c>
      <c r="M61" s="27">
        <v>1</v>
      </c>
      <c r="N61" s="27">
        <v>3</v>
      </c>
      <c r="O61" s="27">
        <v>1</v>
      </c>
      <c r="P61" s="27">
        <v>1</v>
      </c>
      <c r="Q61" s="27">
        <v>1</v>
      </c>
      <c r="R61" s="27">
        <v>1</v>
      </c>
      <c r="S61" s="27">
        <v>1</v>
      </c>
      <c r="T61" s="27">
        <v>1</v>
      </c>
      <c r="U61" s="27">
        <v>1</v>
      </c>
      <c r="V61" s="27">
        <v>1</v>
      </c>
      <c r="W61" s="27">
        <v>1</v>
      </c>
      <c r="X61" s="27">
        <v>3</v>
      </c>
      <c r="Y61" s="27">
        <v>3</v>
      </c>
      <c r="Z61" s="27">
        <v>1</v>
      </c>
      <c r="AA61" s="27">
        <v>0</v>
      </c>
      <c r="AB61" s="27">
        <v>2</v>
      </c>
      <c r="AC61" s="27">
        <v>2</v>
      </c>
    </row>
    <row r="62" spans="1:29" x14ac:dyDescent="0.2">
      <c r="A62" s="24" t="s">
        <v>84</v>
      </c>
      <c r="B62" s="24"/>
      <c r="C62" s="24"/>
      <c r="D62" s="24"/>
      <c r="E62" s="25">
        <v>2</v>
      </c>
      <c r="F62" s="25">
        <v>0</v>
      </c>
      <c r="G62" s="25">
        <v>0</v>
      </c>
      <c r="H62" s="25">
        <v>0</v>
      </c>
      <c r="I62" s="25">
        <v>2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1</v>
      </c>
      <c r="T62" s="25">
        <v>1</v>
      </c>
      <c r="U62" s="25">
        <v>0</v>
      </c>
      <c r="V62" s="25">
        <v>0</v>
      </c>
      <c r="W62" s="25">
        <v>0</v>
      </c>
      <c r="X62" s="25">
        <v>1</v>
      </c>
      <c r="Y62" s="25">
        <v>0</v>
      </c>
      <c r="Z62" s="25">
        <v>0</v>
      </c>
      <c r="AA62" s="25">
        <v>1</v>
      </c>
      <c r="AB62" s="25">
        <v>0</v>
      </c>
      <c r="AC62" s="25">
        <v>0</v>
      </c>
    </row>
    <row r="63" spans="1:29" x14ac:dyDescent="0.2">
      <c r="A63" s="26" t="s">
        <v>85</v>
      </c>
      <c r="B63" s="26"/>
      <c r="C63" s="26"/>
      <c r="D63" s="26"/>
      <c r="E63" s="27">
        <v>2</v>
      </c>
      <c r="F63" s="27">
        <v>2</v>
      </c>
      <c r="G63" s="27">
        <v>2</v>
      </c>
      <c r="H63" s="27">
        <v>2</v>
      </c>
      <c r="I63" s="27">
        <v>2</v>
      </c>
      <c r="J63" s="27">
        <v>2</v>
      </c>
      <c r="K63" s="27">
        <v>2</v>
      </c>
      <c r="L63" s="27">
        <v>2</v>
      </c>
      <c r="M63" s="27">
        <v>2</v>
      </c>
      <c r="N63" s="27">
        <v>2</v>
      </c>
      <c r="O63" s="27">
        <v>2</v>
      </c>
      <c r="P63" s="27">
        <v>1</v>
      </c>
      <c r="Q63" s="27">
        <v>1</v>
      </c>
      <c r="R63" s="27">
        <v>0</v>
      </c>
      <c r="S63" s="27">
        <v>2</v>
      </c>
      <c r="T63" s="27">
        <v>2</v>
      </c>
      <c r="U63" s="27">
        <v>2</v>
      </c>
      <c r="V63" s="27">
        <v>2</v>
      </c>
      <c r="W63" s="27">
        <v>2</v>
      </c>
      <c r="X63" s="27"/>
      <c r="Y63" s="27">
        <v>1</v>
      </c>
      <c r="Z63" s="27">
        <v>1</v>
      </c>
      <c r="AA63" s="27">
        <v>1</v>
      </c>
      <c r="AB63" s="27">
        <v>1</v>
      </c>
      <c r="AC63" s="27">
        <v>2</v>
      </c>
    </row>
    <row r="64" spans="1:29" x14ac:dyDescent="0.2">
      <c r="A64" s="24" t="s">
        <v>86</v>
      </c>
      <c r="B64" s="24"/>
      <c r="C64" s="24"/>
      <c r="D64" s="24"/>
      <c r="E64" s="25">
        <v>1</v>
      </c>
      <c r="F64" s="25">
        <v>1</v>
      </c>
      <c r="G64" s="25">
        <v>1</v>
      </c>
      <c r="H64" s="25">
        <v>1</v>
      </c>
      <c r="I64" s="25">
        <v>1</v>
      </c>
      <c r="J64" s="25">
        <v>1</v>
      </c>
      <c r="K64" s="25">
        <v>1</v>
      </c>
      <c r="L64" s="25">
        <v>1</v>
      </c>
      <c r="M64" s="25">
        <v>1</v>
      </c>
      <c r="N64" s="25">
        <v>3</v>
      </c>
      <c r="O64" s="25">
        <v>1</v>
      </c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3</v>
      </c>
      <c r="Y64" s="25">
        <v>3</v>
      </c>
      <c r="Z64" s="25">
        <v>1</v>
      </c>
      <c r="AA64" s="25">
        <v>0</v>
      </c>
      <c r="AB64" s="25">
        <v>2</v>
      </c>
      <c r="AC64" s="25">
        <v>2</v>
      </c>
    </row>
    <row r="65" spans="1:29" x14ac:dyDescent="0.2">
      <c r="A65" s="26" t="s">
        <v>87</v>
      </c>
      <c r="B65" s="26"/>
      <c r="C65" s="26"/>
      <c r="D65" s="26"/>
      <c r="E65" s="27">
        <v>1</v>
      </c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1</v>
      </c>
      <c r="N65" s="27">
        <v>3</v>
      </c>
      <c r="O65" s="27">
        <v>1</v>
      </c>
      <c r="P65" s="27">
        <v>1</v>
      </c>
      <c r="Q65" s="27">
        <v>1</v>
      </c>
      <c r="R65" s="27">
        <v>1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>
        <v>3</v>
      </c>
      <c r="Y65" s="27">
        <v>3</v>
      </c>
      <c r="Z65" s="27">
        <v>1</v>
      </c>
      <c r="AA65" s="27">
        <v>0</v>
      </c>
      <c r="AB65" s="27">
        <v>2</v>
      </c>
      <c r="AC65" s="27">
        <v>2</v>
      </c>
    </row>
    <row r="66" spans="1:29" x14ac:dyDescent="0.2">
      <c r="A66" s="24" t="s">
        <v>88</v>
      </c>
      <c r="B66" s="24"/>
      <c r="C66" s="24"/>
      <c r="D66" s="24"/>
      <c r="E66" s="25">
        <v>1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3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3</v>
      </c>
      <c r="Y66" s="25">
        <v>3</v>
      </c>
      <c r="Z66" s="25">
        <v>1</v>
      </c>
      <c r="AA66" s="25">
        <v>0</v>
      </c>
      <c r="AB66" s="25">
        <v>2</v>
      </c>
      <c r="AC66" s="25">
        <v>2</v>
      </c>
    </row>
    <row r="67" spans="1:29" x14ac:dyDescent="0.2">
      <c r="A67" s="26" t="s">
        <v>89</v>
      </c>
      <c r="B67" s="26"/>
      <c r="C67" s="26"/>
      <c r="D67" s="26"/>
      <c r="E67" s="2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>
        <v>3</v>
      </c>
      <c r="O67" s="27">
        <v>1</v>
      </c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3</v>
      </c>
      <c r="Y67" s="27">
        <v>3</v>
      </c>
      <c r="Z67" s="27">
        <v>1</v>
      </c>
      <c r="AA67" s="27">
        <v>0</v>
      </c>
      <c r="AB67" s="27">
        <v>2</v>
      </c>
      <c r="AC67" s="27">
        <v>2</v>
      </c>
    </row>
    <row r="68" spans="1:29" x14ac:dyDescent="0.2">
      <c r="A68" s="24" t="s">
        <v>90</v>
      </c>
      <c r="B68" s="24"/>
      <c r="C68" s="24"/>
      <c r="D68" s="24"/>
      <c r="E68" s="25">
        <v>2</v>
      </c>
      <c r="F68" s="25">
        <v>2</v>
      </c>
      <c r="G68" s="25">
        <v>1</v>
      </c>
      <c r="H68" s="25">
        <v>1</v>
      </c>
      <c r="I68" s="25">
        <v>2</v>
      </c>
      <c r="J68" s="25">
        <v>2</v>
      </c>
      <c r="K68" s="25">
        <v>2</v>
      </c>
      <c r="L68" s="25">
        <v>2</v>
      </c>
      <c r="M68" s="25">
        <v>2</v>
      </c>
      <c r="N68" s="25">
        <v>1</v>
      </c>
      <c r="O68" s="25">
        <v>1</v>
      </c>
      <c r="P68" s="25">
        <v>1</v>
      </c>
      <c r="Q68" s="25">
        <v>1</v>
      </c>
      <c r="R68" s="25">
        <v>2</v>
      </c>
      <c r="S68" s="25">
        <v>2</v>
      </c>
      <c r="T68" s="25">
        <v>3</v>
      </c>
      <c r="U68" s="25">
        <v>2</v>
      </c>
      <c r="V68" s="25">
        <v>1</v>
      </c>
      <c r="W68" s="25">
        <v>2</v>
      </c>
      <c r="X68" s="25">
        <v>2</v>
      </c>
      <c r="Y68" s="25">
        <v>3</v>
      </c>
      <c r="Z68" s="25">
        <v>3</v>
      </c>
      <c r="AA68" s="25">
        <v>2</v>
      </c>
      <c r="AB68" s="25">
        <v>1</v>
      </c>
      <c r="AC68" s="25">
        <v>3</v>
      </c>
    </row>
    <row r="69" spans="1:29" x14ac:dyDescent="0.2">
      <c r="A69" s="26" t="s">
        <v>91</v>
      </c>
      <c r="B69" s="26"/>
      <c r="C69" s="26"/>
      <c r="D69" s="26"/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3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3</v>
      </c>
      <c r="Y69" s="27">
        <v>3</v>
      </c>
      <c r="Z69" s="27">
        <v>1</v>
      </c>
      <c r="AA69" s="27">
        <v>0</v>
      </c>
      <c r="AB69" s="27">
        <v>2</v>
      </c>
      <c r="AC69" s="27">
        <v>2</v>
      </c>
    </row>
    <row r="70" spans="1:29" x14ac:dyDescent="0.2">
      <c r="A70" s="24" t="s">
        <v>92</v>
      </c>
      <c r="B70" s="24"/>
      <c r="C70" s="24"/>
      <c r="D70" s="24"/>
      <c r="E70" s="25">
        <v>3</v>
      </c>
      <c r="F70" s="25">
        <v>3</v>
      </c>
      <c r="G70" s="25">
        <v>3</v>
      </c>
      <c r="H70" s="25">
        <v>3</v>
      </c>
      <c r="I70" s="25">
        <v>3</v>
      </c>
      <c r="J70" s="25">
        <v>3</v>
      </c>
      <c r="K70" s="25">
        <v>3</v>
      </c>
      <c r="L70" s="25">
        <v>3</v>
      </c>
      <c r="M70" s="25">
        <v>3</v>
      </c>
      <c r="N70" s="25">
        <v>3</v>
      </c>
      <c r="O70" s="25">
        <v>3</v>
      </c>
      <c r="P70" s="25">
        <v>3</v>
      </c>
      <c r="Q70" s="25">
        <v>3</v>
      </c>
      <c r="R70" s="25">
        <v>3</v>
      </c>
      <c r="S70" s="25">
        <v>2</v>
      </c>
      <c r="T70" s="25">
        <v>2</v>
      </c>
      <c r="U70" s="25">
        <v>2</v>
      </c>
      <c r="V70" s="25">
        <v>2</v>
      </c>
      <c r="W70" s="25">
        <v>2</v>
      </c>
      <c r="X70" s="25">
        <v>2</v>
      </c>
      <c r="Y70" s="25">
        <v>3</v>
      </c>
      <c r="Z70" s="25">
        <v>2</v>
      </c>
      <c r="AA70" s="25">
        <v>3</v>
      </c>
      <c r="AB70" s="25">
        <v>3</v>
      </c>
      <c r="AC70" s="25">
        <v>3</v>
      </c>
    </row>
    <row r="71" spans="1:29" x14ac:dyDescent="0.2">
      <c r="A71" s="26" t="s">
        <v>93</v>
      </c>
      <c r="B71" s="26"/>
      <c r="C71" s="26"/>
      <c r="D71" s="26"/>
      <c r="E71" s="27">
        <v>2</v>
      </c>
      <c r="F71" s="27">
        <v>2</v>
      </c>
      <c r="G71" s="27">
        <v>2</v>
      </c>
      <c r="H71" s="27">
        <v>2</v>
      </c>
      <c r="I71" s="27">
        <v>2</v>
      </c>
      <c r="J71" s="27">
        <v>3</v>
      </c>
      <c r="K71" s="27">
        <v>3</v>
      </c>
      <c r="L71" s="27">
        <v>2</v>
      </c>
      <c r="M71" s="27">
        <v>2</v>
      </c>
      <c r="N71" s="27">
        <v>2</v>
      </c>
      <c r="O71" s="27">
        <v>2</v>
      </c>
      <c r="P71" s="27">
        <v>2</v>
      </c>
      <c r="Q71" s="27">
        <v>2</v>
      </c>
      <c r="R71" s="27">
        <v>3</v>
      </c>
      <c r="S71" s="27">
        <v>3</v>
      </c>
      <c r="T71" s="27">
        <v>3</v>
      </c>
      <c r="U71" s="27">
        <v>3</v>
      </c>
      <c r="V71" s="27">
        <v>2</v>
      </c>
      <c r="W71" s="27">
        <v>2</v>
      </c>
      <c r="X71" s="27">
        <v>2</v>
      </c>
      <c r="Y71" s="27">
        <v>3</v>
      </c>
      <c r="Z71" s="27">
        <v>2</v>
      </c>
      <c r="AA71" s="27">
        <v>3</v>
      </c>
      <c r="AB71" s="27">
        <v>3</v>
      </c>
      <c r="AC71" s="27">
        <v>3</v>
      </c>
    </row>
    <row r="72" spans="1:29" x14ac:dyDescent="0.2">
      <c r="A72" s="24" t="s">
        <v>94</v>
      </c>
      <c r="B72" s="24"/>
      <c r="C72" s="24"/>
      <c r="D72" s="24"/>
      <c r="E72" s="25">
        <v>3</v>
      </c>
      <c r="F72" s="25">
        <v>3</v>
      </c>
      <c r="G72" s="25">
        <v>3</v>
      </c>
      <c r="H72" s="25">
        <v>2</v>
      </c>
      <c r="I72" s="25">
        <v>2</v>
      </c>
      <c r="J72" s="25">
        <v>3</v>
      </c>
      <c r="K72" s="25">
        <v>3</v>
      </c>
      <c r="L72" s="25">
        <v>2</v>
      </c>
      <c r="M72" s="25">
        <v>2</v>
      </c>
      <c r="N72" s="25">
        <v>3</v>
      </c>
      <c r="O72" s="25">
        <v>3</v>
      </c>
      <c r="P72" s="25">
        <v>3</v>
      </c>
      <c r="Q72" s="25">
        <v>3</v>
      </c>
      <c r="R72" s="25">
        <v>2</v>
      </c>
      <c r="S72" s="25">
        <v>3</v>
      </c>
      <c r="T72" s="25">
        <v>3</v>
      </c>
      <c r="U72" s="25">
        <v>3</v>
      </c>
      <c r="V72" s="25">
        <v>3</v>
      </c>
      <c r="W72" s="25">
        <v>3</v>
      </c>
      <c r="X72" s="25">
        <v>3</v>
      </c>
      <c r="Y72" s="25">
        <v>3</v>
      </c>
      <c r="Z72" s="25">
        <v>3</v>
      </c>
      <c r="AA72" s="25">
        <v>3</v>
      </c>
      <c r="AB72" s="25">
        <v>2</v>
      </c>
      <c r="AC72" s="25">
        <v>2</v>
      </c>
    </row>
    <row r="73" spans="1:29" x14ac:dyDescent="0.2">
      <c r="A73" s="26" t="s">
        <v>95</v>
      </c>
      <c r="B73" s="26"/>
      <c r="C73" s="26"/>
      <c r="D73" s="26"/>
      <c r="E73" s="27">
        <v>3</v>
      </c>
      <c r="F73" s="27">
        <v>3</v>
      </c>
      <c r="G73" s="27">
        <v>3</v>
      </c>
      <c r="H73" s="27">
        <v>3</v>
      </c>
      <c r="I73" s="27">
        <v>3</v>
      </c>
      <c r="J73" s="27">
        <v>3</v>
      </c>
      <c r="K73" s="27">
        <v>2</v>
      </c>
      <c r="L73" s="27">
        <v>2</v>
      </c>
      <c r="M73" s="27">
        <v>2</v>
      </c>
      <c r="N73" s="27">
        <v>3</v>
      </c>
      <c r="O73" s="27">
        <v>3</v>
      </c>
      <c r="P73" s="27">
        <v>3</v>
      </c>
      <c r="Q73" s="27">
        <v>3</v>
      </c>
      <c r="R73" s="27">
        <v>2</v>
      </c>
      <c r="S73" s="27">
        <v>2</v>
      </c>
      <c r="T73" s="27">
        <v>3</v>
      </c>
      <c r="U73" s="27">
        <v>3</v>
      </c>
      <c r="V73" s="27">
        <v>3</v>
      </c>
      <c r="W73" s="27">
        <v>3</v>
      </c>
      <c r="X73" s="27">
        <v>2</v>
      </c>
      <c r="Y73" s="27">
        <v>3</v>
      </c>
      <c r="Z73" s="27">
        <v>2</v>
      </c>
      <c r="AA73" s="27">
        <v>3</v>
      </c>
      <c r="AB73" s="27">
        <v>2</v>
      </c>
      <c r="AC73" s="27">
        <v>3</v>
      </c>
    </row>
    <row r="74" spans="1:29" x14ac:dyDescent="0.2">
      <c r="A74" s="24" t="s">
        <v>96</v>
      </c>
      <c r="B74" s="24"/>
      <c r="C74" s="24"/>
      <c r="D74" s="24"/>
      <c r="E74" s="25">
        <v>3</v>
      </c>
      <c r="F74" s="25">
        <v>3</v>
      </c>
      <c r="G74" s="25">
        <v>3</v>
      </c>
      <c r="H74" s="25">
        <v>3</v>
      </c>
      <c r="I74" s="25">
        <v>2</v>
      </c>
      <c r="J74" s="25">
        <v>2</v>
      </c>
      <c r="K74" s="25">
        <v>3</v>
      </c>
      <c r="L74" s="25">
        <v>2</v>
      </c>
      <c r="M74" s="25">
        <v>2</v>
      </c>
      <c r="N74" s="25">
        <v>3</v>
      </c>
      <c r="O74" s="25">
        <v>3</v>
      </c>
      <c r="P74" s="25">
        <v>3</v>
      </c>
      <c r="Q74" s="25">
        <v>3</v>
      </c>
      <c r="R74" s="25">
        <v>3</v>
      </c>
      <c r="S74" s="25">
        <v>3</v>
      </c>
      <c r="T74" s="25">
        <v>2</v>
      </c>
      <c r="U74" s="25">
        <v>2</v>
      </c>
      <c r="V74" s="25">
        <v>2</v>
      </c>
      <c r="W74" s="25">
        <v>2</v>
      </c>
      <c r="X74" s="25">
        <v>2</v>
      </c>
      <c r="Y74" s="25">
        <v>3</v>
      </c>
      <c r="Z74" s="25">
        <v>3</v>
      </c>
      <c r="AA74" s="25">
        <v>3</v>
      </c>
      <c r="AB74" s="25">
        <v>3</v>
      </c>
      <c r="AC74" s="25">
        <v>3</v>
      </c>
    </row>
    <row r="75" spans="1:29" x14ac:dyDescent="0.2">
      <c r="A75" s="26" t="s">
        <v>97</v>
      </c>
      <c r="B75" s="26"/>
      <c r="C75" s="26"/>
      <c r="D75" s="26"/>
      <c r="E75" s="27">
        <v>3</v>
      </c>
      <c r="F75" s="27">
        <v>3</v>
      </c>
      <c r="G75" s="27">
        <v>3</v>
      </c>
      <c r="H75" s="27">
        <v>3</v>
      </c>
      <c r="I75" s="27">
        <v>3</v>
      </c>
      <c r="J75" s="27">
        <v>2</v>
      </c>
      <c r="K75" s="27">
        <v>3</v>
      </c>
      <c r="L75" s="27">
        <v>2</v>
      </c>
      <c r="M75" s="27">
        <v>2</v>
      </c>
      <c r="N75" s="27">
        <v>3</v>
      </c>
      <c r="O75" s="27">
        <v>2</v>
      </c>
      <c r="P75" s="27">
        <v>3</v>
      </c>
      <c r="Q75" s="27">
        <v>3</v>
      </c>
      <c r="R75" s="27">
        <v>3</v>
      </c>
      <c r="S75" s="27">
        <v>3</v>
      </c>
      <c r="T75" s="27">
        <v>3</v>
      </c>
      <c r="U75" s="27">
        <v>3</v>
      </c>
      <c r="V75" s="27">
        <v>2</v>
      </c>
      <c r="W75" s="27">
        <v>2</v>
      </c>
      <c r="X75" s="27">
        <v>3</v>
      </c>
      <c r="Y75" s="27">
        <v>3</v>
      </c>
      <c r="Z75" s="27">
        <v>3</v>
      </c>
      <c r="AA75" s="27">
        <v>2</v>
      </c>
      <c r="AB75" s="27">
        <v>2</v>
      </c>
      <c r="AC75" s="27">
        <v>2</v>
      </c>
    </row>
    <row r="76" spans="1:29" x14ac:dyDescent="0.2">
      <c r="A76" s="24" t="s">
        <v>98</v>
      </c>
      <c r="B76" s="24"/>
      <c r="C76" s="24"/>
      <c r="D76" s="24"/>
      <c r="E76" s="25">
        <v>2</v>
      </c>
      <c r="F76" s="25">
        <v>2</v>
      </c>
      <c r="G76" s="25">
        <v>2</v>
      </c>
      <c r="H76" s="25">
        <v>3</v>
      </c>
      <c r="I76" s="25">
        <v>2</v>
      </c>
      <c r="J76" s="25">
        <v>2</v>
      </c>
      <c r="K76" s="25">
        <v>3</v>
      </c>
      <c r="L76" s="25">
        <v>3</v>
      </c>
      <c r="M76" s="25">
        <v>3</v>
      </c>
      <c r="N76" s="25">
        <v>3</v>
      </c>
      <c r="O76" s="25">
        <v>3</v>
      </c>
      <c r="P76" s="25">
        <v>3</v>
      </c>
      <c r="Q76" s="25">
        <v>3</v>
      </c>
      <c r="R76" s="25">
        <v>2</v>
      </c>
      <c r="S76" s="25">
        <v>2</v>
      </c>
      <c r="T76" s="25">
        <v>2</v>
      </c>
      <c r="U76" s="25">
        <v>2</v>
      </c>
      <c r="V76" s="25">
        <v>2</v>
      </c>
      <c r="W76" s="25">
        <v>3</v>
      </c>
      <c r="X76" s="25">
        <v>3</v>
      </c>
      <c r="Y76" s="25">
        <v>2</v>
      </c>
      <c r="Z76" s="25">
        <v>3</v>
      </c>
      <c r="AA76" s="25">
        <v>2</v>
      </c>
      <c r="AB76" s="25">
        <v>3</v>
      </c>
      <c r="AC76" s="25">
        <v>2</v>
      </c>
    </row>
    <row r="77" spans="1:29" x14ac:dyDescent="0.2">
      <c r="A77" s="26" t="s">
        <v>99</v>
      </c>
      <c r="B77" s="26"/>
      <c r="C77" s="26"/>
      <c r="D77" s="26"/>
      <c r="E77" s="27">
        <v>3</v>
      </c>
      <c r="F77" s="27">
        <v>2</v>
      </c>
      <c r="G77" s="27">
        <v>3</v>
      </c>
      <c r="H77" s="27">
        <v>3</v>
      </c>
      <c r="I77" s="27">
        <v>3</v>
      </c>
      <c r="J77" s="27">
        <v>2</v>
      </c>
      <c r="K77" s="27">
        <v>3</v>
      </c>
      <c r="L77" s="27">
        <v>3</v>
      </c>
      <c r="M77" s="27">
        <v>3</v>
      </c>
      <c r="N77" s="27">
        <v>3</v>
      </c>
      <c r="O77" s="27">
        <v>3</v>
      </c>
      <c r="P77" s="27">
        <v>3</v>
      </c>
      <c r="Q77" s="27">
        <v>3</v>
      </c>
      <c r="R77" s="27">
        <v>3</v>
      </c>
      <c r="S77" s="27">
        <v>3</v>
      </c>
      <c r="T77" s="27">
        <v>3</v>
      </c>
      <c r="U77" s="27">
        <v>2</v>
      </c>
      <c r="V77" s="27">
        <v>3</v>
      </c>
      <c r="W77" s="27">
        <v>3</v>
      </c>
      <c r="X77" s="27">
        <v>3</v>
      </c>
      <c r="Y77" s="27">
        <v>3</v>
      </c>
      <c r="Z77" s="27">
        <v>3</v>
      </c>
      <c r="AA77" s="27">
        <v>3</v>
      </c>
      <c r="AB77" s="27">
        <v>3</v>
      </c>
      <c r="AC77" s="27">
        <v>2</v>
      </c>
    </row>
    <row r="78" spans="1:29" x14ac:dyDescent="0.2">
      <c r="A78" s="24" t="s">
        <v>100</v>
      </c>
      <c r="B78" s="24"/>
      <c r="C78" s="24"/>
      <c r="D78" s="24"/>
      <c r="E78" s="25">
        <v>3</v>
      </c>
      <c r="F78" s="25">
        <v>3</v>
      </c>
      <c r="G78" s="25">
        <v>2</v>
      </c>
      <c r="H78" s="25">
        <v>3</v>
      </c>
      <c r="I78" s="25">
        <v>3</v>
      </c>
      <c r="J78" s="25">
        <v>2</v>
      </c>
      <c r="K78" s="25">
        <v>3</v>
      </c>
      <c r="L78" s="25">
        <v>3</v>
      </c>
      <c r="M78" s="25">
        <v>2</v>
      </c>
      <c r="N78" s="25">
        <v>3</v>
      </c>
      <c r="O78" s="25">
        <v>3</v>
      </c>
      <c r="P78" s="25">
        <v>2</v>
      </c>
      <c r="Q78" s="25">
        <v>2</v>
      </c>
      <c r="R78" s="25">
        <v>2</v>
      </c>
      <c r="S78" s="25">
        <v>3</v>
      </c>
      <c r="T78" s="25">
        <v>3</v>
      </c>
      <c r="U78" s="25">
        <v>3</v>
      </c>
      <c r="V78" s="25">
        <v>3</v>
      </c>
      <c r="W78" s="25">
        <v>3</v>
      </c>
      <c r="X78" s="25">
        <v>3</v>
      </c>
      <c r="Y78" s="25">
        <v>2</v>
      </c>
      <c r="Z78" s="25">
        <v>3</v>
      </c>
      <c r="AA78" s="25">
        <v>2</v>
      </c>
      <c r="AB78" s="25">
        <v>3</v>
      </c>
      <c r="AC78" s="25">
        <v>2</v>
      </c>
    </row>
    <row r="79" spans="1:29" x14ac:dyDescent="0.2">
      <c r="A79" s="28" t="s">
        <v>101</v>
      </c>
      <c r="B79" s="28"/>
      <c r="C79" s="28"/>
      <c r="D79" s="28"/>
      <c r="E79" s="29">
        <v>3</v>
      </c>
      <c r="F79" s="29">
        <v>3</v>
      </c>
      <c r="G79" s="29">
        <v>3</v>
      </c>
      <c r="H79" s="29">
        <v>3</v>
      </c>
      <c r="I79" s="29">
        <v>3</v>
      </c>
      <c r="J79" s="29">
        <v>3</v>
      </c>
      <c r="K79" s="29">
        <v>3</v>
      </c>
      <c r="L79" s="29">
        <v>3</v>
      </c>
      <c r="M79" s="29">
        <v>3</v>
      </c>
      <c r="N79" s="29">
        <v>2</v>
      </c>
      <c r="O79" s="29">
        <v>2</v>
      </c>
      <c r="P79" s="29">
        <v>2</v>
      </c>
      <c r="Q79" s="29">
        <v>2</v>
      </c>
      <c r="R79" s="29">
        <v>2</v>
      </c>
      <c r="S79" s="29">
        <v>2</v>
      </c>
      <c r="T79" s="29">
        <v>2</v>
      </c>
      <c r="U79" s="29">
        <v>2</v>
      </c>
      <c r="V79" s="29">
        <v>2</v>
      </c>
      <c r="W79" s="29">
        <v>2</v>
      </c>
      <c r="X79" s="29">
        <v>2</v>
      </c>
      <c r="Y79" s="29">
        <v>2</v>
      </c>
      <c r="Z79" s="29">
        <v>3</v>
      </c>
      <c r="AA79" s="29">
        <v>2</v>
      </c>
      <c r="AB79" s="29">
        <v>3</v>
      </c>
      <c r="AC79" s="29">
        <v>2</v>
      </c>
    </row>
    <row r="80" spans="1:29" x14ac:dyDescent="0.2">
      <c r="A80" s="24" t="s">
        <v>102</v>
      </c>
      <c r="B80" s="24"/>
      <c r="C80" s="24"/>
      <c r="D80" s="24"/>
      <c r="E80" s="25">
        <v>3</v>
      </c>
      <c r="F80" s="25">
        <v>3</v>
      </c>
      <c r="G80" s="25">
        <v>3</v>
      </c>
      <c r="H80" s="25">
        <v>2</v>
      </c>
      <c r="I80" s="25">
        <v>2</v>
      </c>
      <c r="J80" s="25">
        <v>2</v>
      </c>
      <c r="K80" s="25">
        <v>2</v>
      </c>
      <c r="L80" s="25">
        <v>3</v>
      </c>
      <c r="M80" s="25">
        <v>3</v>
      </c>
      <c r="N80" s="25">
        <v>3</v>
      </c>
      <c r="O80" s="25">
        <v>3</v>
      </c>
      <c r="P80" s="25">
        <v>3</v>
      </c>
      <c r="Q80" s="25">
        <v>3</v>
      </c>
      <c r="R80" s="25">
        <v>2</v>
      </c>
      <c r="S80" s="25">
        <v>2</v>
      </c>
      <c r="T80" s="25">
        <v>2</v>
      </c>
      <c r="U80" s="25">
        <v>3</v>
      </c>
      <c r="V80" s="25">
        <v>3</v>
      </c>
      <c r="W80" s="25">
        <v>3</v>
      </c>
      <c r="X80" s="25">
        <v>3</v>
      </c>
      <c r="Y80" s="25">
        <v>2</v>
      </c>
      <c r="Z80" s="25">
        <v>3</v>
      </c>
      <c r="AA80" s="25">
        <v>2</v>
      </c>
      <c r="AB80" s="25">
        <v>3</v>
      </c>
      <c r="AC80" s="25">
        <v>2</v>
      </c>
    </row>
    <row r="81" spans="1:29" x14ac:dyDescent="0.2">
      <c r="A81" s="26" t="s">
        <v>103</v>
      </c>
      <c r="B81" s="26"/>
      <c r="C81" s="26"/>
      <c r="D81" s="26"/>
      <c r="E81" s="27">
        <v>3</v>
      </c>
      <c r="F81" s="27">
        <v>3</v>
      </c>
      <c r="G81" s="27">
        <v>3</v>
      </c>
      <c r="H81" s="27">
        <v>2</v>
      </c>
      <c r="I81" s="27">
        <v>2</v>
      </c>
      <c r="J81" s="27">
        <v>3</v>
      </c>
      <c r="K81" s="27">
        <v>3</v>
      </c>
      <c r="L81" s="27">
        <v>2</v>
      </c>
      <c r="M81" s="27">
        <v>2</v>
      </c>
      <c r="N81" s="27">
        <v>2</v>
      </c>
      <c r="O81" s="27">
        <v>2</v>
      </c>
      <c r="P81" s="27">
        <v>2</v>
      </c>
      <c r="Q81" s="27">
        <v>3</v>
      </c>
      <c r="R81" s="27">
        <v>3</v>
      </c>
      <c r="S81" s="27">
        <v>3</v>
      </c>
      <c r="T81" s="27">
        <v>3</v>
      </c>
      <c r="U81" s="27">
        <v>3</v>
      </c>
      <c r="V81" s="27">
        <v>3</v>
      </c>
      <c r="W81" s="27">
        <v>3</v>
      </c>
      <c r="X81" s="27">
        <v>3</v>
      </c>
      <c r="Y81" s="27">
        <v>2</v>
      </c>
      <c r="Z81" s="27">
        <v>3</v>
      </c>
      <c r="AA81" s="27">
        <v>2</v>
      </c>
      <c r="AB81" s="27">
        <v>3</v>
      </c>
      <c r="AC81" s="27">
        <v>2</v>
      </c>
    </row>
    <row r="82" spans="1:29" x14ac:dyDescent="0.2">
      <c r="A82" s="24" t="s">
        <v>104</v>
      </c>
      <c r="B82" s="24"/>
      <c r="C82" s="24"/>
      <c r="D82" s="24"/>
      <c r="E82" s="25">
        <v>3</v>
      </c>
      <c r="F82" s="25">
        <v>3</v>
      </c>
      <c r="G82" s="25">
        <v>3</v>
      </c>
      <c r="H82" s="25">
        <v>2</v>
      </c>
      <c r="I82" s="25">
        <v>2</v>
      </c>
      <c r="J82" s="25">
        <v>2</v>
      </c>
      <c r="K82" s="25">
        <v>2</v>
      </c>
      <c r="L82" s="25">
        <v>3</v>
      </c>
      <c r="M82" s="25">
        <v>2</v>
      </c>
      <c r="N82" s="25">
        <v>3</v>
      </c>
      <c r="O82" s="25">
        <v>3</v>
      </c>
      <c r="P82" s="25">
        <v>3</v>
      </c>
      <c r="Q82" s="25">
        <v>3</v>
      </c>
      <c r="R82" s="25">
        <v>2</v>
      </c>
      <c r="S82" s="25">
        <v>2</v>
      </c>
      <c r="T82" s="25">
        <v>2</v>
      </c>
      <c r="U82" s="25">
        <v>2</v>
      </c>
      <c r="V82" s="25">
        <v>2</v>
      </c>
      <c r="W82" s="25">
        <v>2</v>
      </c>
      <c r="X82" s="25">
        <v>2</v>
      </c>
      <c r="Y82" s="25">
        <v>3</v>
      </c>
      <c r="Z82" s="25">
        <v>3</v>
      </c>
      <c r="AA82" s="25">
        <v>3</v>
      </c>
      <c r="AB82" s="25">
        <v>2</v>
      </c>
      <c r="AC82" s="25">
        <v>2</v>
      </c>
    </row>
    <row r="83" spans="1:29" x14ac:dyDescent="0.2">
      <c r="A83" s="26" t="s">
        <v>105</v>
      </c>
      <c r="B83" s="26"/>
      <c r="C83" s="26"/>
      <c r="D83" s="26"/>
      <c r="E83" s="27">
        <v>3</v>
      </c>
      <c r="F83" s="27">
        <v>3</v>
      </c>
      <c r="G83" s="27">
        <v>3</v>
      </c>
      <c r="H83" s="27">
        <v>3</v>
      </c>
      <c r="I83" s="27">
        <v>2</v>
      </c>
      <c r="J83" s="27">
        <v>2</v>
      </c>
      <c r="K83" s="27">
        <v>2</v>
      </c>
      <c r="L83" s="27">
        <v>2</v>
      </c>
      <c r="M83" s="27">
        <v>2</v>
      </c>
      <c r="N83" s="27">
        <v>2</v>
      </c>
      <c r="O83" s="27">
        <v>2</v>
      </c>
      <c r="P83" s="27">
        <v>2</v>
      </c>
      <c r="Q83" s="27">
        <v>2</v>
      </c>
      <c r="R83" s="27">
        <v>2</v>
      </c>
      <c r="S83" s="27">
        <v>2</v>
      </c>
      <c r="T83" s="27">
        <v>2</v>
      </c>
      <c r="U83" s="27">
        <v>2</v>
      </c>
      <c r="V83" s="27">
        <v>2</v>
      </c>
      <c r="W83" s="27">
        <v>2</v>
      </c>
      <c r="X83" s="27">
        <v>2</v>
      </c>
      <c r="Y83" s="27">
        <v>3</v>
      </c>
      <c r="Z83" s="27">
        <v>3</v>
      </c>
      <c r="AA83" s="27">
        <v>3</v>
      </c>
      <c r="AB83" s="27">
        <v>3</v>
      </c>
      <c r="AC83" s="27">
        <v>3</v>
      </c>
    </row>
    <row r="84" spans="1:29" x14ac:dyDescent="0.2">
      <c r="A84" s="24" t="s">
        <v>106</v>
      </c>
      <c r="B84" s="24"/>
      <c r="C84" s="24"/>
      <c r="D84" s="24"/>
      <c r="E84" s="25">
        <v>3</v>
      </c>
      <c r="F84" s="25">
        <v>3</v>
      </c>
      <c r="G84" s="25">
        <v>3</v>
      </c>
      <c r="H84" s="25">
        <v>3</v>
      </c>
      <c r="I84" s="25">
        <v>3</v>
      </c>
      <c r="J84" s="25">
        <v>3</v>
      </c>
      <c r="K84" s="25">
        <v>3</v>
      </c>
      <c r="L84" s="25">
        <v>3</v>
      </c>
      <c r="M84" s="25">
        <v>3</v>
      </c>
      <c r="N84" s="25">
        <v>3</v>
      </c>
      <c r="O84" s="25">
        <v>3</v>
      </c>
      <c r="P84" s="25">
        <v>3</v>
      </c>
      <c r="Q84" s="25">
        <v>3</v>
      </c>
      <c r="R84" s="25">
        <v>3</v>
      </c>
      <c r="S84" s="25">
        <v>3</v>
      </c>
      <c r="T84" s="25">
        <v>2</v>
      </c>
      <c r="U84" s="25">
        <v>2</v>
      </c>
      <c r="V84" s="25">
        <v>2</v>
      </c>
      <c r="W84" s="25">
        <v>2</v>
      </c>
      <c r="X84" s="25">
        <v>2</v>
      </c>
      <c r="Y84" s="25">
        <v>3</v>
      </c>
      <c r="Z84" s="25">
        <v>3</v>
      </c>
      <c r="AA84" s="25">
        <v>3</v>
      </c>
      <c r="AB84" s="25">
        <v>3</v>
      </c>
      <c r="AC84" s="25">
        <v>3</v>
      </c>
    </row>
    <row r="85" spans="1:29" x14ac:dyDescent="0.2">
      <c r="A85" s="26" t="s">
        <v>107</v>
      </c>
      <c r="B85" s="26"/>
      <c r="C85" s="26"/>
      <c r="D85" s="26"/>
      <c r="E85" s="27">
        <v>3</v>
      </c>
      <c r="F85" s="27">
        <v>3</v>
      </c>
      <c r="G85" s="27">
        <v>3</v>
      </c>
      <c r="H85" s="27">
        <v>3</v>
      </c>
      <c r="I85" s="27">
        <v>3</v>
      </c>
      <c r="J85" s="27">
        <v>2</v>
      </c>
      <c r="K85" s="27">
        <v>3</v>
      </c>
      <c r="L85" s="27">
        <v>2</v>
      </c>
      <c r="M85" s="27">
        <v>2</v>
      </c>
      <c r="N85" s="27">
        <v>3</v>
      </c>
      <c r="O85" s="27">
        <v>3</v>
      </c>
      <c r="P85" s="27">
        <v>3</v>
      </c>
      <c r="Q85" s="27">
        <v>3</v>
      </c>
      <c r="R85" s="27">
        <v>3</v>
      </c>
      <c r="S85" s="27">
        <v>2</v>
      </c>
      <c r="T85" s="27">
        <v>2</v>
      </c>
      <c r="U85" s="27">
        <v>2</v>
      </c>
      <c r="V85" s="27">
        <v>2</v>
      </c>
      <c r="W85" s="27">
        <v>2</v>
      </c>
      <c r="X85" s="27">
        <v>2</v>
      </c>
      <c r="Y85" s="27">
        <v>3</v>
      </c>
      <c r="Z85" s="27">
        <v>3</v>
      </c>
      <c r="AA85" s="27">
        <v>2</v>
      </c>
      <c r="AB85" s="27">
        <v>3</v>
      </c>
      <c r="AC85" s="27">
        <v>2</v>
      </c>
    </row>
    <row r="86" spans="1:29" x14ac:dyDescent="0.2">
      <c r="A86" s="24" t="s">
        <v>108</v>
      </c>
      <c r="B86" s="24"/>
      <c r="C86" s="24"/>
      <c r="D86" s="24"/>
      <c r="E86" s="25">
        <v>3</v>
      </c>
      <c r="F86" s="25">
        <v>3</v>
      </c>
      <c r="G86" s="25">
        <v>3</v>
      </c>
      <c r="H86" s="25">
        <v>2</v>
      </c>
      <c r="I86" s="25">
        <v>2</v>
      </c>
      <c r="J86" s="25">
        <v>2</v>
      </c>
      <c r="K86" s="25">
        <v>2</v>
      </c>
      <c r="L86" s="25">
        <v>2</v>
      </c>
      <c r="M86" s="25">
        <v>2</v>
      </c>
      <c r="N86" s="25">
        <v>2</v>
      </c>
      <c r="O86" s="25">
        <v>2</v>
      </c>
      <c r="P86" s="25">
        <v>2</v>
      </c>
      <c r="Q86" s="25">
        <v>2</v>
      </c>
      <c r="R86" s="25">
        <v>2</v>
      </c>
      <c r="S86" s="25">
        <v>2</v>
      </c>
      <c r="T86" s="25">
        <v>2</v>
      </c>
      <c r="U86" s="25">
        <v>2</v>
      </c>
      <c r="V86" s="25">
        <v>2</v>
      </c>
      <c r="W86" s="25">
        <v>3</v>
      </c>
      <c r="X86" s="25">
        <v>2</v>
      </c>
      <c r="Y86" s="25">
        <v>3</v>
      </c>
      <c r="Z86" s="25">
        <v>3</v>
      </c>
      <c r="AA86" s="25">
        <v>3</v>
      </c>
      <c r="AB86" s="25">
        <v>3</v>
      </c>
      <c r="AC86" s="25">
        <v>3</v>
      </c>
    </row>
    <row r="87" spans="1:29" x14ac:dyDescent="0.2">
      <c r="A87" s="26" t="s">
        <v>109</v>
      </c>
      <c r="B87" s="26"/>
      <c r="C87" s="26"/>
      <c r="D87" s="26"/>
      <c r="E87" s="27">
        <v>3</v>
      </c>
      <c r="F87" s="27">
        <v>2</v>
      </c>
      <c r="G87" s="27">
        <v>3</v>
      </c>
      <c r="H87" s="27">
        <v>2</v>
      </c>
      <c r="I87" s="27">
        <v>2</v>
      </c>
      <c r="J87" s="27">
        <v>3</v>
      </c>
      <c r="K87" s="27">
        <v>2</v>
      </c>
      <c r="L87" s="27">
        <v>2</v>
      </c>
      <c r="M87" s="27">
        <v>2</v>
      </c>
      <c r="N87" s="27">
        <v>2</v>
      </c>
      <c r="O87" s="27">
        <v>2</v>
      </c>
      <c r="P87" s="27">
        <v>2</v>
      </c>
      <c r="Q87" s="27">
        <v>2</v>
      </c>
      <c r="R87" s="27">
        <v>2</v>
      </c>
      <c r="S87" s="27">
        <v>3</v>
      </c>
      <c r="T87" s="27">
        <v>3</v>
      </c>
      <c r="U87" s="27">
        <v>2</v>
      </c>
      <c r="V87" s="27">
        <v>2</v>
      </c>
      <c r="W87" s="27">
        <v>3</v>
      </c>
      <c r="X87" s="27">
        <v>3</v>
      </c>
      <c r="Y87" s="27">
        <v>3</v>
      </c>
      <c r="Z87" s="27">
        <v>3</v>
      </c>
      <c r="AA87" s="27">
        <v>3</v>
      </c>
      <c r="AB87" s="27">
        <v>2</v>
      </c>
      <c r="AC87" s="27">
        <v>2</v>
      </c>
    </row>
    <row r="88" spans="1:29" x14ac:dyDescent="0.2">
      <c r="A88" s="24" t="s">
        <v>110</v>
      </c>
      <c r="B88" s="24"/>
      <c r="C88" s="24"/>
      <c r="D88" s="24"/>
      <c r="E88" s="25">
        <v>3</v>
      </c>
      <c r="F88" s="25">
        <v>3</v>
      </c>
      <c r="G88" s="25">
        <v>3</v>
      </c>
      <c r="H88" s="25">
        <v>3</v>
      </c>
      <c r="I88" s="25">
        <v>3</v>
      </c>
      <c r="J88" s="25">
        <v>3</v>
      </c>
      <c r="K88" s="25">
        <v>3</v>
      </c>
      <c r="L88" s="25">
        <v>3</v>
      </c>
      <c r="M88" s="25">
        <v>3</v>
      </c>
      <c r="N88" s="25">
        <v>3</v>
      </c>
      <c r="O88" s="25">
        <v>2</v>
      </c>
      <c r="P88" s="25">
        <v>3</v>
      </c>
      <c r="Q88" s="25">
        <v>3</v>
      </c>
      <c r="R88" s="25">
        <v>3</v>
      </c>
      <c r="S88" s="25">
        <v>3</v>
      </c>
      <c r="T88" s="25">
        <v>3</v>
      </c>
      <c r="U88" s="25">
        <v>3</v>
      </c>
      <c r="V88" s="25">
        <v>3</v>
      </c>
      <c r="W88" s="25">
        <v>3</v>
      </c>
      <c r="X88" s="25">
        <v>3</v>
      </c>
      <c r="Y88" s="25">
        <v>2</v>
      </c>
      <c r="Z88" s="25">
        <v>3</v>
      </c>
      <c r="AA88" s="25">
        <v>2</v>
      </c>
      <c r="AB88" s="25">
        <v>3</v>
      </c>
      <c r="AC88" s="25">
        <v>3</v>
      </c>
    </row>
    <row r="89" spans="1:29" x14ac:dyDescent="0.2">
      <c r="A89" s="26" t="s">
        <v>111</v>
      </c>
      <c r="B89" s="26"/>
      <c r="C89" s="26"/>
      <c r="D89" s="26"/>
      <c r="E89" s="27">
        <v>3</v>
      </c>
      <c r="F89" s="27">
        <v>3</v>
      </c>
      <c r="G89" s="27">
        <v>3</v>
      </c>
      <c r="H89" s="27">
        <v>2</v>
      </c>
      <c r="I89" s="27">
        <v>2</v>
      </c>
      <c r="J89" s="27">
        <v>3</v>
      </c>
      <c r="K89" s="27">
        <v>3</v>
      </c>
      <c r="L89" s="27">
        <v>3</v>
      </c>
      <c r="M89" s="27">
        <v>3</v>
      </c>
      <c r="N89" s="27">
        <v>3</v>
      </c>
      <c r="O89" s="27">
        <v>2</v>
      </c>
      <c r="P89" s="27">
        <v>2</v>
      </c>
      <c r="Q89" s="27">
        <v>3</v>
      </c>
      <c r="R89" s="27">
        <v>2</v>
      </c>
      <c r="S89" s="27">
        <v>2</v>
      </c>
      <c r="T89" s="27">
        <v>2</v>
      </c>
      <c r="U89" s="27">
        <v>2</v>
      </c>
      <c r="V89" s="27">
        <v>2</v>
      </c>
      <c r="W89" s="27">
        <v>2</v>
      </c>
      <c r="X89" s="27">
        <v>3</v>
      </c>
      <c r="Y89" s="27">
        <v>2</v>
      </c>
      <c r="Z89" s="27">
        <v>2</v>
      </c>
      <c r="AA89" s="27">
        <v>2</v>
      </c>
      <c r="AB89" s="27">
        <v>3</v>
      </c>
      <c r="AC89" s="27">
        <v>3</v>
      </c>
    </row>
    <row r="90" spans="1:29" x14ac:dyDescent="0.2">
      <c r="A90" s="24" t="s">
        <v>112</v>
      </c>
      <c r="B90" s="24"/>
      <c r="C90" s="24"/>
      <c r="D90" s="24"/>
      <c r="E90" s="25">
        <v>3</v>
      </c>
      <c r="F90" s="25">
        <v>3</v>
      </c>
      <c r="G90" s="25">
        <v>3</v>
      </c>
      <c r="H90" s="25">
        <v>3</v>
      </c>
      <c r="I90" s="25">
        <v>2</v>
      </c>
      <c r="J90" s="25">
        <v>2</v>
      </c>
      <c r="K90" s="25">
        <v>2</v>
      </c>
      <c r="L90" s="25">
        <v>3</v>
      </c>
      <c r="M90" s="25">
        <v>3</v>
      </c>
      <c r="N90" s="25">
        <v>3</v>
      </c>
      <c r="O90" s="25">
        <v>2</v>
      </c>
      <c r="P90" s="25">
        <v>3</v>
      </c>
      <c r="Q90" s="25">
        <v>3</v>
      </c>
      <c r="R90" s="25">
        <v>3</v>
      </c>
      <c r="S90" s="25">
        <v>3</v>
      </c>
      <c r="T90" s="25">
        <v>2</v>
      </c>
      <c r="U90" s="25">
        <v>2</v>
      </c>
      <c r="V90" s="25">
        <v>3</v>
      </c>
      <c r="W90" s="25">
        <v>3</v>
      </c>
      <c r="X90" s="25">
        <v>3</v>
      </c>
      <c r="Y90" s="25">
        <v>3</v>
      </c>
      <c r="Z90" s="25">
        <v>2</v>
      </c>
      <c r="AA90" s="25">
        <v>2</v>
      </c>
      <c r="AB90" s="25">
        <v>3</v>
      </c>
      <c r="AC90" s="25">
        <v>3</v>
      </c>
    </row>
    <row r="91" spans="1:29" x14ac:dyDescent="0.2">
      <c r="A91" s="26" t="s">
        <v>113</v>
      </c>
      <c r="B91" s="26"/>
      <c r="C91" s="26"/>
      <c r="D91" s="26"/>
      <c r="E91" s="27">
        <v>3</v>
      </c>
      <c r="F91" s="27">
        <v>2</v>
      </c>
      <c r="G91" s="27">
        <v>3</v>
      </c>
      <c r="H91" s="27">
        <v>3</v>
      </c>
      <c r="I91" s="27">
        <v>2</v>
      </c>
      <c r="J91" s="27">
        <v>3</v>
      </c>
      <c r="K91" s="27">
        <v>3</v>
      </c>
      <c r="L91" s="27">
        <v>3</v>
      </c>
      <c r="M91" s="27">
        <v>3</v>
      </c>
      <c r="N91" s="27">
        <v>3</v>
      </c>
      <c r="O91" s="27">
        <v>3</v>
      </c>
      <c r="P91" s="27">
        <v>3</v>
      </c>
      <c r="Q91" s="27">
        <v>3</v>
      </c>
      <c r="R91" s="27">
        <v>3</v>
      </c>
      <c r="S91" s="27">
        <v>3</v>
      </c>
      <c r="T91" s="27">
        <v>3</v>
      </c>
      <c r="U91" s="27">
        <v>3</v>
      </c>
      <c r="V91" s="27">
        <v>3</v>
      </c>
      <c r="W91" s="27">
        <v>3</v>
      </c>
      <c r="X91" s="27">
        <v>3</v>
      </c>
      <c r="Y91" s="27">
        <v>3</v>
      </c>
      <c r="Z91" s="27">
        <v>3</v>
      </c>
      <c r="AA91" s="27">
        <v>3</v>
      </c>
      <c r="AB91" s="27">
        <v>3</v>
      </c>
      <c r="AC91" s="27">
        <v>3</v>
      </c>
    </row>
    <row r="92" spans="1:29" x14ac:dyDescent="0.2">
      <c r="A92" s="24" t="s">
        <v>114</v>
      </c>
      <c r="B92" s="24"/>
      <c r="C92" s="24"/>
      <c r="D92" s="24"/>
      <c r="E92" s="25">
        <v>2</v>
      </c>
      <c r="F92" s="25">
        <v>2</v>
      </c>
      <c r="G92" s="25">
        <v>2</v>
      </c>
      <c r="H92" s="25">
        <v>2</v>
      </c>
      <c r="I92" s="25">
        <v>3</v>
      </c>
      <c r="J92" s="25">
        <v>2</v>
      </c>
      <c r="K92" s="25">
        <v>3</v>
      </c>
      <c r="L92" s="25">
        <v>3</v>
      </c>
      <c r="M92" s="25">
        <v>3</v>
      </c>
      <c r="N92" s="25">
        <v>2</v>
      </c>
      <c r="O92" s="25">
        <v>3</v>
      </c>
      <c r="P92" s="25">
        <v>2</v>
      </c>
      <c r="Q92" s="25">
        <v>2</v>
      </c>
      <c r="R92" s="25">
        <v>2</v>
      </c>
      <c r="S92" s="25">
        <v>3</v>
      </c>
      <c r="T92" s="25">
        <v>3</v>
      </c>
      <c r="U92" s="25">
        <v>2</v>
      </c>
      <c r="V92" s="25">
        <v>2</v>
      </c>
      <c r="W92" s="25">
        <v>3</v>
      </c>
      <c r="X92" s="25">
        <v>3</v>
      </c>
      <c r="Y92" s="25">
        <v>3</v>
      </c>
      <c r="Z92" s="25">
        <v>2</v>
      </c>
      <c r="AA92" s="25">
        <v>2</v>
      </c>
      <c r="AB92" s="25">
        <v>2</v>
      </c>
      <c r="AC92" s="25">
        <v>3</v>
      </c>
    </row>
    <row r="93" spans="1:29" x14ac:dyDescent="0.2">
      <c r="A93" s="26" t="s">
        <v>115</v>
      </c>
      <c r="B93" s="26"/>
      <c r="C93" s="26"/>
      <c r="D93" s="26"/>
      <c r="E93" s="27">
        <v>3</v>
      </c>
      <c r="F93" s="27">
        <v>3</v>
      </c>
      <c r="G93" s="27">
        <v>2</v>
      </c>
      <c r="H93" s="27">
        <v>2</v>
      </c>
      <c r="I93" s="27">
        <v>3</v>
      </c>
      <c r="J93" s="27">
        <v>3</v>
      </c>
      <c r="K93" s="27">
        <v>2</v>
      </c>
      <c r="L93" s="27">
        <v>2</v>
      </c>
      <c r="M93" s="27">
        <v>3</v>
      </c>
      <c r="N93" s="27">
        <v>2</v>
      </c>
      <c r="O93" s="27">
        <v>2</v>
      </c>
      <c r="P93" s="27">
        <v>2</v>
      </c>
      <c r="Q93" s="27">
        <v>3</v>
      </c>
      <c r="R93" s="27">
        <v>2</v>
      </c>
      <c r="S93" s="27">
        <v>3</v>
      </c>
      <c r="T93" s="27">
        <v>2</v>
      </c>
      <c r="U93" s="27">
        <v>2</v>
      </c>
      <c r="V93" s="27">
        <v>3</v>
      </c>
      <c r="W93" s="27">
        <v>2</v>
      </c>
      <c r="X93" s="27">
        <v>3</v>
      </c>
      <c r="Y93" s="27">
        <v>3</v>
      </c>
      <c r="Z93" s="27">
        <v>3</v>
      </c>
      <c r="AA93" s="27">
        <v>2</v>
      </c>
      <c r="AB93" s="27">
        <v>3</v>
      </c>
      <c r="AC93" s="27">
        <v>3</v>
      </c>
    </row>
    <row r="94" spans="1:29" x14ac:dyDescent="0.2">
      <c r="A94" s="24" t="s">
        <v>116</v>
      </c>
      <c r="B94" s="24"/>
      <c r="C94" s="24"/>
      <c r="D94" s="24"/>
      <c r="E94" s="25">
        <v>3</v>
      </c>
      <c r="F94" s="25">
        <v>2</v>
      </c>
      <c r="G94" s="25">
        <v>3</v>
      </c>
      <c r="H94" s="25">
        <v>2</v>
      </c>
      <c r="I94" s="25">
        <v>3</v>
      </c>
      <c r="J94" s="25">
        <v>2</v>
      </c>
      <c r="K94" s="25">
        <v>3</v>
      </c>
      <c r="L94" s="25">
        <v>3</v>
      </c>
      <c r="M94" s="25">
        <v>2</v>
      </c>
      <c r="N94" s="25">
        <v>2</v>
      </c>
      <c r="O94" s="25">
        <v>2</v>
      </c>
      <c r="P94" s="25">
        <v>3</v>
      </c>
      <c r="Q94" s="25">
        <v>2</v>
      </c>
      <c r="R94" s="25">
        <v>2</v>
      </c>
      <c r="S94" s="25">
        <v>3</v>
      </c>
      <c r="T94" s="25">
        <v>2</v>
      </c>
      <c r="U94" s="25">
        <v>2</v>
      </c>
      <c r="V94" s="25">
        <v>2</v>
      </c>
      <c r="W94" s="25">
        <v>3</v>
      </c>
      <c r="X94" s="25">
        <v>3</v>
      </c>
      <c r="Y94" s="25">
        <v>3</v>
      </c>
      <c r="Z94" s="25">
        <v>2</v>
      </c>
      <c r="AA94" s="25">
        <v>3</v>
      </c>
      <c r="AB94" s="25">
        <v>2</v>
      </c>
      <c r="AC94" s="25">
        <v>3</v>
      </c>
    </row>
    <row r="95" spans="1:29" x14ac:dyDescent="0.2">
      <c r="A95" s="26" t="s">
        <v>117</v>
      </c>
      <c r="B95" s="26"/>
      <c r="C95" s="26"/>
      <c r="D95" s="26"/>
      <c r="E95" s="27">
        <v>3</v>
      </c>
      <c r="F95" s="27">
        <v>2</v>
      </c>
      <c r="G95" s="27">
        <v>3</v>
      </c>
      <c r="H95" s="27">
        <v>2</v>
      </c>
      <c r="I95" s="27">
        <v>3</v>
      </c>
      <c r="J95" s="27">
        <v>3</v>
      </c>
      <c r="K95" s="27">
        <v>2</v>
      </c>
      <c r="L95" s="27">
        <v>2</v>
      </c>
      <c r="M95" s="27">
        <v>3</v>
      </c>
      <c r="N95" s="27">
        <v>2</v>
      </c>
      <c r="O95" s="27">
        <v>2</v>
      </c>
      <c r="P95" s="27">
        <v>2</v>
      </c>
      <c r="Q95" s="27">
        <v>3</v>
      </c>
      <c r="R95" s="27">
        <v>2</v>
      </c>
      <c r="S95" s="27">
        <v>3</v>
      </c>
      <c r="T95" s="27">
        <v>3</v>
      </c>
      <c r="U95" s="27">
        <v>2</v>
      </c>
      <c r="V95" s="27">
        <v>3</v>
      </c>
      <c r="W95" s="27">
        <v>2</v>
      </c>
      <c r="X95" s="27">
        <v>3</v>
      </c>
      <c r="Y95" s="27">
        <v>3</v>
      </c>
      <c r="Z95" s="27">
        <v>2</v>
      </c>
      <c r="AA95" s="27">
        <v>2</v>
      </c>
      <c r="AB95" s="27">
        <v>3</v>
      </c>
      <c r="AC95" s="27">
        <v>3</v>
      </c>
    </row>
    <row r="96" spans="1:29" x14ac:dyDescent="0.2">
      <c r="A96" s="24" t="s">
        <v>118</v>
      </c>
      <c r="B96" s="24"/>
      <c r="C96" s="24"/>
      <c r="D96" s="24"/>
      <c r="E96" s="25">
        <v>2</v>
      </c>
      <c r="F96" s="25">
        <v>3</v>
      </c>
      <c r="G96" s="25">
        <v>3</v>
      </c>
      <c r="H96" s="25">
        <v>2</v>
      </c>
      <c r="I96" s="25">
        <v>3</v>
      </c>
      <c r="J96" s="25">
        <v>2</v>
      </c>
      <c r="K96" s="25">
        <v>3</v>
      </c>
      <c r="L96" s="25">
        <v>2</v>
      </c>
      <c r="M96" s="25">
        <v>3</v>
      </c>
      <c r="N96" s="25">
        <v>2</v>
      </c>
      <c r="O96" s="25">
        <v>2</v>
      </c>
      <c r="P96" s="25">
        <v>2</v>
      </c>
      <c r="Q96" s="25">
        <v>2</v>
      </c>
      <c r="R96" s="25">
        <v>3</v>
      </c>
      <c r="S96" s="25">
        <v>3</v>
      </c>
      <c r="T96" s="25">
        <v>3</v>
      </c>
      <c r="U96" s="25">
        <v>2</v>
      </c>
      <c r="V96" s="25">
        <v>2</v>
      </c>
      <c r="W96" s="25">
        <v>3</v>
      </c>
      <c r="X96" s="25">
        <v>3</v>
      </c>
      <c r="Y96" s="25">
        <v>3</v>
      </c>
      <c r="Z96" s="25">
        <v>2</v>
      </c>
      <c r="AA96" s="25">
        <v>3</v>
      </c>
      <c r="AB96" s="25">
        <v>2</v>
      </c>
      <c r="AC96" s="25">
        <v>3</v>
      </c>
    </row>
    <row r="97" spans="1:29" x14ac:dyDescent="0.2">
      <c r="A97" s="26" t="s">
        <v>119</v>
      </c>
      <c r="B97" s="26"/>
      <c r="C97" s="26"/>
      <c r="D97" s="26"/>
      <c r="E97" s="27">
        <v>3</v>
      </c>
      <c r="F97" s="27">
        <v>2</v>
      </c>
      <c r="G97" s="27">
        <v>2</v>
      </c>
      <c r="H97" s="27">
        <v>3</v>
      </c>
      <c r="I97" s="27">
        <v>2</v>
      </c>
      <c r="J97" s="27">
        <v>3</v>
      </c>
      <c r="K97" s="27">
        <v>2</v>
      </c>
      <c r="L97" s="27">
        <v>3</v>
      </c>
      <c r="M97" s="27">
        <v>2</v>
      </c>
      <c r="N97" s="27">
        <v>3</v>
      </c>
      <c r="O97" s="27">
        <v>2</v>
      </c>
      <c r="P97" s="27">
        <v>2</v>
      </c>
      <c r="Q97" s="27">
        <v>2</v>
      </c>
      <c r="R97" s="27">
        <v>3</v>
      </c>
      <c r="S97" s="27">
        <v>3</v>
      </c>
      <c r="T97" s="27">
        <v>3</v>
      </c>
      <c r="U97" s="27">
        <v>2</v>
      </c>
      <c r="V97" s="27">
        <v>2</v>
      </c>
      <c r="W97" s="27">
        <v>2</v>
      </c>
      <c r="X97" s="27">
        <v>3</v>
      </c>
      <c r="Y97" s="27">
        <v>3</v>
      </c>
      <c r="Z97" s="27">
        <v>3</v>
      </c>
      <c r="AA97" s="27">
        <v>2</v>
      </c>
      <c r="AB97" s="27">
        <v>2</v>
      </c>
      <c r="AC97" s="27">
        <v>3</v>
      </c>
    </row>
    <row r="98" spans="1:29" x14ac:dyDescent="0.2">
      <c r="A98" s="24" t="s">
        <v>120</v>
      </c>
      <c r="B98" s="24"/>
      <c r="C98" s="24"/>
      <c r="D98" s="24"/>
      <c r="E98" s="25">
        <v>3</v>
      </c>
      <c r="F98" s="25">
        <v>2</v>
      </c>
      <c r="G98" s="25">
        <v>3</v>
      </c>
      <c r="H98" s="25">
        <v>2</v>
      </c>
      <c r="I98" s="25">
        <v>3</v>
      </c>
      <c r="J98" s="25">
        <v>2</v>
      </c>
      <c r="K98" s="25">
        <v>1</v>
      </c>
      <c r="L98" s="25">
        <v>1</v>
      </c>
      <c r="M98" s="25">
        <v>2</v>
      </c>
      <c r="N98" s="25">
        <v>2</v>
      </c>
      <c r="O98" s="25">
        <v>2</v>
      </c>
      <c r="P98" s="25">
        <v>3</v>
      </c>
      <c r="Q98" s="25">
        <v>2</v>
      </c>
      <c r="R98" s="25">
        <v>2</v>
      </c>
      <c r="S98" s="25">
        <v>3</v>
      </c>
      <c r="T98" s="25">
        <v>2</v>
      </c>
      <c r="U98" s="25">
        <v>2</v>
      </c>
      <c r="V98" s="25">
        <v>1</v>
      </c>
      <c r="W98" s="25">
        <v>2</v>
      </c>
      <c r="X98" s="25">
        <v>3</v>
      </c>
      <c r="Y98" s="25">
        <v>3</v>
      </c>
      <c r="Z98" s="25">
        <v>2</v>
      </c>
      <c r="AA98" s="25">
        <v>2</v>
      </c>
      <c r="AB98" s="25">
        <v>2</v>
      </c>
      <c r="AC98" s="25">
        <v>3</v>
      </c>
    </row>
    <row r="99" spans="1:29" x14ac:dyDescent="0.2">
      <c r="A99" s="26" t="s">
        <v>121</v>
      </c>
      <c r="B99" s="26"/>
      <c r="C99" s="26"/>
      <c r="D99" s="26"/>
      <c r="E99" s="27">
        <v>2</v>
      </c>
      <c r="F99" s="27">
        <v>3</v>
      </c>
      <c r="G99" s="27">
        <v>1</v>
      </c>
      <c r="H99" s="27">
        <v>2</v>
      </c>
      <c r="I99" s="27">
        <v>3</v>
      </c>
      <c r="J99" s="27">
        <v>2</v>
      </c>
      <c r="K99" s="27">
        <v>3</v>
      </c>
      <c r="L99" s="27">
        <v>2</v>
      </c>
      <c r="M99" s="27">
        <v>3</v>
      </c>
      <c r="N99" s="27">
        <v>1</v>
      </c>
      <c r="O99" s="27">
        <v>3</v>
      </c>
      <c r="P99" s="27">
        <v>2</v>
      </c>
      <c r="Q99" s="27">
        <v>2</v>
      </c>
      <c r="R99" s="27">
        <v>3</v>
      </c>
      <c r="S99" s="27">
        <v>3</v>
      </c>
      <c r="T99" s="27">
        <v>3</v>
      </c>
      <c r="U99" s="27">
        <v>2</v>
      </c>
      <c r="V99" s="27">
        <v>2</v>
      </c>
      <c r="W99" s="27">
        <v>3</v>
      </c>
      <c r="X99" s="27">
        <v>3</v>
      </c>
      <c r="Y99" s="27">
        <v>3</v>
      </c>
      <c r="Z99" s="27">
        <v>2</v>
      </c>
      <c r="AA99" s="27">
        <v>3</v>
      </c>
      <c r="AB99" s="27">
        <v>1</v>
      </c>
      <c r="AC99" s="27">
        <v>3</v>
      </c>
    </row>
    <row r="100" spans="1:29" x14ac:dyDescent="0.2">
      <c r="A100" s="24" t="s">
        <v>122</v>
      </c>
      <c r="B100" s="24"/>
      <c r="C100" s="24"/>
      <c r="D100" s="24"/>
      <c r="E100" s="25">
        <v>3</v>
      </c>
      <c r="F100" s="25">
        <v>3</v>
      </c>
      <c r="G100" s="25">
        <v>2</v>
      </c>
      <c r="H100" s="25">
        <v>2</v>
      </c>
      <c r="I100" s="25">
        <v>3</v>
      </c>
      <c r="J100" s="25">
        <v>2</v>
      </c>
      <c r="K100" s="25">
        <v>2</v>
      </c>
      <c r="L100" s="25">
        <v>2</v>
      </c>
      <c r="M100" s="25">
        <v>2</v>
      </c>
      <c r="N100" s="25">
        <v>2</v>
      </c>
      <c r="O100" s="25">
        <v>3</v>
      </c>
      <c r="P100" s="25">
        <v>3</v>
      </c>
      <c r="Q100" s="25">
        <v>2</v>
      </c>
      <c r="R100" s="25">
        <v>3</v>
      </c>
      <c r="S100" s="25">
        <v>3</v>
      </c>
      <c r="T100" s="25">
        <v>3</v>
      </c>
      <c r="U100" s="25">
        <v>2</v>
      </c>
      <c r="V100" s="25">
        <v>2</v>
      </c>
      <c r="W100" s="25">
        <v>3</v>
      </c>
      <c r="X100" s="25">
        <v>3</v>
      </c>
      <c r="Y100" s="25">
        <v>3</v>
      </c>
      <c r="Z100" s="25">
        <v>2</v>
      </c>
      <c r="AA100" s="25">
        <v>2</v>
      </c>
      <c r="AB100" s="25">
        <v>1</v>
      </c>
      <c r="AC100" s="25">
        <v>3</v>
      </c>
    </row>
    <row r="101" spans="1:29" x14ac:dyDescent="0.2">
      <c r="A101" s="26" t="s">
        <v>123</v>
      </c>
      <c r="B101" s="26"/>
      <c r="C101" s="26"/>
      <c r="D101" s="26"/>
      <c r="E101" s="27">
        <v>2</v>
      </c>
      <c r="F101" s="27">
        <v>2</v>
      </c>
      <c r="G101" s="27">
        <v>3</v>
      </c>
      <c r="H101" s="27">
        <v>3</v>
      </c>
      <c r="I101" s="27">
        <v>3</v>
      </c>
      <c r="J101" s="27">
        <v>3</v>
      </c>
      <c r="K101" s="27">
        <v>1</v>
      </c>
      <c r="L101" s="27">
        <v>2</v>
      </c>
      <c r="M101" s="27">
        <v>2</v>
      </c>
      <c r="N101" s="27">
        <v>2</v>
      </c>
      <c r="O101" s="27">
        <v>2</v>
      </c>
      <c r="P101" s="27">
        <v>3</v>
      </c>
      <c r="Q101" s="27">
        <v>3</v>
      </c>
      <c r="R101" s="27">
        <v>2</v>
      </c>
      <c r="S101" s="27">
        <v>3</v>
      </c>
      <c r="T101" s="27">
        <v>3</v>
      </c>
      <c r="U101" s="27">
        <v>2</v>
      </c>
      <c r="V101" s="27">
        <v>1</v>
      </c>
      <c r="W101" s="27">
        <v>2</v>
      </c>
      <c r="X101" s="27">
        <v>3</v>
      </c>
      <c r="Y101" s="27">
        <v>3</v>
      </c>
      <c r="Z101" s="27">
        <v>3</v>
      </c>
      <c r="AA101" s="27">
        <v>2</v>
      </c>
      <c r="AB101" s="27">
        <v>2</v>
      </c>
      <c r="AC101" s="27">
        <v>3</v>
      </c>
    </row>
    <row r="102" spans="1:29" x14ac:dyDescent="0.2">
      <c r="A102" s="24" t="s">
        <v>124</v>
      </c>
      <c r="B102" s="24"/>
      <c r="C102" s="24"/>
      <c r="D102" s="24"/>
      <c r="E102" s="25">
        <v>3</v>
      </c>
      <c r="F102" s="25">
        <v>2</v>
      </c>
      <c r="G102" s="25">
        <v>3</v>
      </c>
      <c r="H102" s="25">
        <v>2</v>
      </c>
      <c r="I102" s="25">
        <v>3</v>
      </c>
      <c r="J102" s="25">
        <v>3</v>
      </c>
      <c r="K102" s="25">
        <v>3</v>
      </c>
      <c r="L102" s="25">
        <v>2</v>
      </c>
      <c r="M102" s="25">
        <v>2</v>
      </c>
      <c r="N102" s="25">
        <v>3</v>
      </c>
      <c r="O102" s="25">
        <v>2</v>
      </c>
      <c r="P102" s="25">
        <v>2</v>
      </c>
      <c r="Q102" s="25">
        <v>2</v>
      </c>
      <c r="R102" s="25">
        <v>2</v>
      </c>
      <c r="S102" s="25">
        <v>3</v>
      </c>
      <c r="T102" s="25">
        <v>3</v>
      </c>
      <c r="U102" s="25">
        <v>2</v>
      </c>
      <c r="V102" s="25">
        <v>2</v>
      </c>
      <c r="W102" s="25">
        <v>3</v>
      </c>
      <c r="X102" s="25">
        <v>3</v>
      </c>
      <c r="Y102" s="25">
        <v>3</v>
      </c>
      <c r="Z102" s="25">
        <v>2</v>
      </c>
      <c r="AA102" s="25">
        <v>2</v>
      </c>
      <c r="AB102" s="25">
        <v>2</v>
      </c>
      <c r="AC102" s="25">
        <v>3</v>
      </c>
    </row>
    <row r="103" spans="1:29" x14ac:dyDescent="0.2">
      <c r="A103" s="26" t="s">
        <v>125</v>
      </c>
      <c r="B103" s="26"/>
      <c r="C103" s="26"/>
      <c r="D103" s="26"/>
      <c r="E103" s="27">
        <v>3</v>
      </c>
      <c r="F103" s="27">
        <v>3</v>
      </c>
      <c r="G103" s="27">
        <v>3</v>
      </c>
      <c r="H103" s="27">
        <v>2</v>
      </c>
      <c r="I103" s="27">
        <v>3</v>
      </c>
      <c r="J103" s="27">
        <v>3</v>
      </c>
      <c r="K103" s="27">
        <v>2</v>
      </c>
      <c r="L103" s="27">
        <v>2</v>
      </c>
      <c r="M103" s="27">
        <v>3</v>
      </c>
      <c r="N103" s="27">
        <v>2</v>
      </c>
      <c r="O103" s="27">
        <v>3</v>
      </c>
      <c r="P103" s="27">
        <v>2</v>
      </c>
      <c r="Q103" s="27">
        <v>3</v>
      </c>
      <c r="R103" s="27">
        <v>2</v>
      </c>
      <c r="S103" s="27">
        <v>3</v>
      </c>
      <c r="T103" s="27">
        <v>2</v>
      </c>
      <c r="U103" s="27">
        <v>2</v>
      </c>
      <c r="V103" s="27">
        <v>1</v>
      </c>
      <c r="W103" s="27">
        <v>3</v>
      </c>
      <c r="X103" s="27">
        <v>3</v>
      </c>
      <c r="Y103" s="27">
        <v>3</v>
      </c>
      <c r="Z103" s="27">
        <v>3</v>
      </c>
      <c r="AA103" s="27">
        <v>3</v>
      </c>
      <c r="AB103" s="27">
        <v>2</v>
      </c>
      <c r="AC103" s="27">
        <v>2</v>
      </c>
    </row>
    <row r="104" spans="1:29" x14ac:dyDescent="0.2">
      <c r="A104" s="24" t="s">
        <v>126</v>
      </c>
      <c r="B104" s="24"/>
      <c r="C104" s="24"/>
      <c r="D104" s="24"/>
      <c r="E104" s="25">
        <v>2</v>
      </c>
      <c r="F104" s="25">
        <v>3</v>
      </c>
      <c r="G104" s="25">
        <v>2</v>
      </c>
      <c r="H104" s="25">
        <v>3</v>
      </c>
      <c r="I104" s="25">
        <v>2</v>
      </c>
      <c r="J104" s="25">
        <v>2</v>
      </c>
      <c r="K104" s="25">
        <v>3</v>
      </c>
      <c r="L104" s="25">
        <v>3</v>
      </c>
      <c r="M104" s="25">
        <v>2</v>
      </c>
      <c r="N104" s="25">
        <v>3</v>
      </c>
      <c r="O104" s="25">
        <v>1</v>
      </c>
      <c r="P104" s="25">
        <v>2</v>
      </c>
      <c r="Q104" s="25">
        <v>3</v>
      </c>
      <c r="R104" s="25">
        <v>3</v>
      </c>
      <c r="S104" s="25">
        <v>2</v>
      </c>
      <c r="T104" s="25">
        <v>3</v>
      </c>
      <c r="U104" s="25">
        <v>2</v>
      </c>
      <c r="V104" s="25">
        <v>3</v>
      </c>
      <c r="W104" s="25">
        <v>3</v>
      </c>
      <c r="X104" s="25">
        <v>2</v>
      </c>
      <c r="Y104" s="25">
        <v>2</v>
      </c>
      <c r="Z104" s="25">
        <v>3</v>
      </c>
      <c r="AA104" s="25">
        <v>2</v>
      </c>
      <c r="AB104" s="25">
        <v>1</v>
      </c>
      <c r="AC104" s="25">
        <v>2</v>
      </c>
    </row>
    <row r="105" spans="1:29" x14ac:dyDescent="0.2">
      <c r="A105" s="26" t="s">
        <v>127</v>
      </c>
      <c r="B105" s="26"/>
      <c r="C105" s="26"/>
      <c r="D105" s="26"/>
      <c r="E105" s="27">
        <v>3</v>
      </c>
      <c r="F105" s="27">
        <v>2</v>
      </c>
      <c r="G105" s="27">
        <v>3</v>
      </c>
      <c r="H105" s="27">
        <v>3</v>
      </c>
      <c r="I105" s="27">
        <v>1</v>
      </c>
      <c r="J105" s="27">
        <v>3</v>
      </c>
      <c r="K105" s="27">
        <v>2</v>
      </c>
      <c r="L105" s="27">
        <v>2</v>
      </c>
      <c r="M105" s="27">
        <v>3</v>
      </c>
      <c r="N105" s="27">
        <v>3</v>
      </c>
      <c r="O105" s="27">
        <v>2</v>
      </c>
      <c r="P105" s="27">
        <v>2</v>
      </c>
      <c r="Q105" s="27">
        <v>3</v>
      </c>
      <c r="R105" s="27">
        <v>3</v>
      </c>
      <c r="S105" s="27">
        <v>2</v>
      </c>
      <c r="T105" s="27">
        <v>2</v>
      </c>
      <c r="U105" s="27">
        <v>3</v>
      </c>
      <c r="V105" s="27">
        <v>3</v>
      </c>
      <c r="W105" s="27">
        <v>1</v>
      </c>
      <c r="X105" s="27">
        <v>2</v>
      </c>
      <c r="Y105" s="27">
        <v>2</v>
      </c>
      <c r="Z105" s="27">
        <v>3</v>
      </c>
      <c r="AA105" s="27">
        <v>2</v>
      </c>
      <c r="AB105" s="27">
        <v>3</v>
      </c>
      <c r="AC105" s="27">
        <v>1</v>
      </c>
    </row>
    <row r="106" spans="1:29" x14ac:dyDescent="0.2">
      <c r="A106" s="24" t="s">
        <v>128</v>
      </c>
      <c r="B106" s="24"/>
      <c r="C106" s="24"/>
      <c r="D106" s="24"/>
      <c r="E106" s="25">
        <v>3</v>
      </c>
      <c r="F106" s="25">
        <v>2</v>
      </c>
      <c r="G106" s="25">
        <v>2</v>
      </c>
      <c r="H106" s="25">
        <v>2</v>
      </c>
      <c r="I106" s="25">
        <v>3</v>
      </c>
      <c r="J106" s="25">
        <v>3</v>
      </c>
      <c r="K106" s="25">
        <v>3</v>
      </c>
      <c r="L106" s="25">
        <v>3</v>
      </c>
      <c r="M106" s="25">
        <v>3</v>
      </c>
      <c r="N106" s="25">
        <v>2</v>
      </c>
      <c r="O106" s="25">
        <v>3</v>
      </c>
      <c r="P106" s="25">
        <v>2</v>
      </c>
      <c r="Q106" s="25">
        <v>2</v>
      </c>
      <c r="R106" s="25">
        <v>2</v>
      </c>
      <c r="S106" s="25">
        <v>3</v>
      </c>
      <c r="T106" s="25">
        <v>2</v>
      </c>
      <c r="U106" s="25">
        <v>2</v>
      </c>
      <c r="V106" s="25">
        <v>2</v>
      </c>
      <c r="W106" s="25">
        <v>3</v>
      </c>
      <c r="X106" s="25">
        <v>3</v>
      </c>
      <c r="Y106" s="25">
        <v>3</v>
      </c>
      <c r="Z106" s="25">
        <v>2</v>
      </c>
      <c r="AA106" s="25">
        <v>3</v>
      </c>
      <c r="AB106" s="25">
        <v>2</v>
      </c>
      <c r="AC106" s="25">
        <v>2</v>
      </c>
    </row>
    <row r="107" spans="1:29" x14ac:dyDescent="0.2">
      <c r="A107" s="26" t="s">
        <v>129</v>
      </c>
      <c r="B107" s="26"/>
      <c r="C107" s="26"/>
      <c r="D107" s="26"/>
      <c r="E107" s="27">
        <v>3</v>
      </c>
      <c r="F107" s="27">
        <v>3</v>
      </c>
      <c r="G107" s="27">
        <v>2</v>
      </c>
      <c r="H107" s="27">
        <v>2</v>
      </c>
      <c r="I107" s="27">
        <v>3</v>
      </c>
      <c r="J107" s="27">
        <v>2</v>
      </c>
      <c r="K107" s="27">
        <v>3</v>
      </c>
      <c r="L107" s="27">
        <v>3</v>
      </c>
      <c r="M107" s="27">
        <v>2</v>
      </c>
      <c r="N107" s="27">
        <v>3</v>
      </c>
      <c r="O107" s="27">
        <v>2</v>
      </c>
      <c r="P107" s="27">
        <v>3</v>
      </c>
      <c r="Q107" s="27">
        <v>2</v>
      </c>
      <c r="R107" s="27">
        <v>3</v>
      </c>
      <c r="S107" s="27">
        <v>3</v>
      </c>
      <c r="T107" s="27">
        <v>2</v>
      </c>
      <c r="U107" s="27">
        <v>2</v>
      </c>
      <c r="V107" s="27">
        <v>1</v>
      </c>
      <c r="W107" s="27">
        <v>3</v>
      </c>
      <c r="X107" s="27">
        <v>3</v>
      </c>
      <c r="Y107" s="27">
        <v>3</v>
      </c>
      <c r="Z107" s="27">
        <v>2</v>
      </c>
      <c r="AA107" s="27">
        <v>3</v>
      </c>
      <c r="AB107" s="27">
        <v>2</v>
      </c>
      <c r="AC107" s="27">
        <v>2</v>
      </c>
    </row>
    <row r="108" spans="1:29" x14ac:dyDescent="0.2">
      <c r="A108" s="24" t="s">
        <v>130</v>
      </c>
      <c r="B108" s="24"/>
      <c r="C108" s="24"/>
      <c r="D108" s="24"/>
      <c r="E108" s="25">
        <v>3</v>
      </c>
      <c r="F108" s="25">
        <v>3</v>
      </c>
      <c r="G108" s="25">
        <v>3</v>
      </c>
      <c r="H108" s="25">
        <v>2</v>
      </c>
      <c r="I108" s="25">
        <v>3</v>
      </c>
      <c r="J108" s="25">
        <v>2</v>
      </c>
      <c r="K108" s="25">
        <v>2</v>
      </c>
      <c r="L108" s="25">
        <v>2</v>
      </c>
      <c r="M108" s="25">
        <v>2</v>
      </c>
      <c r="N108" s="25">
        <v>2</v>
      </c>
      <c r="O108" s="25">
        <v>3</v>
      </c>
      <c r="P108" s="25">
        <v>3</v>
      </c>
      <c r="Q108" s="25">
        <v>2</v>
      </c>
      <c r="R108" s="25">
        <v>3</v>
      </c>
      <c r="S108" s="25">
        <v>3</v>
      </c>
      <c r="T108" s="25">
        <v>2</v>
      </c>
      <c r="U108" s="25">
        <v>2</v>
      </c>
      <c r="V108" s="25">
        <v>2</v>
      </c>
      <c r="W108" s="25">
        <v>2</v>
      </c>
      <c r="X108" s="25">
        <v>3</v>
      </c>
      <c r="Y108" s="25">
        <v>3</v>
      </c>
      <c r="Z108" s="25">
        <v>2</v>
      </c>
      <c r="AA108" s="25">
        <v>3</v>
      </c>
      <c r="AB108" s="25">
        <v>2</v>
      </c>
      <c r="AC108" s="25">
        <v>3</v>
      </c>
    </row>
    <row r="109" spans="1:29" x14ac:dyDescent="0.2">
      <c r="A109" s="26" t="s">
        <v>131</v>
      </c>
      <c r="B109" s="26"/>
      <c r="C109" s="26"/>
      <c r="D109" s="26"/>
      <c r="E109" s="27">
        <v>2</v>
      </c>
      <c r="F109" s="27">
        <v>3</v>
      </c>
      <c r="G109" s="27">
        <v>3</v>
      </c>
      <c r="H109" s="27">
        <v>2</v>
      </c>
      <c r="I109" s="27">
        <v>3</v>
      </c>
      <c r="J109" s="27">
        <v>2</v>
      </c>
      <c r="K109" s="27">
        <v>2</v>
      </c>
      <c r="L109" s="27">
        <v>2</v>
      </c>
      <c r="M109" s="27">
        <v>2</v>
      </c>
      <c r="N109" s="27">
        <v>2</v>
      </c>
      <c r="O109" s="27">
        <v>2</v>
      </c>
      <c r="P109" s="27">
        <v>3</v>
      </c>
      <c r="Q109" s="27">
        <v>3</v>
      </c>
      <c r="R109" s="27">
        <v>2</v>
      </c>
      <c r="S109" s="27">
        <v>3</v>
      </c>
      <c r="T109" s="27">
        <v>2</v>
      </c>
      <c r="U109" s="27">
        <v>2</v>
      </c>
      <c r="V109" s="27">
        <v>1</v>
      </c>
      <c r="W109" s="27">
        <v>2</v>
      </c>
      <c r="X109" s="27">
        <v>3</v>
      </c>
      <c r="Y109" s="27">
        <v>3</v>
      </c>
      <c r="Z109" s="27">
        <v>2</v>
      </c>
      <c r="AA109" s="27">
        <v>2</v>
      </c>
      <c r="AB109" s="27">
        <v>2</v>
      </c>
      <c r="AC109" s="27">
        <v>3</v>
      </c>
    </row>
    <row r="110" spans="1:29" x14ac:dyDescent="0.2">
      <c r="A110" s="24" t="s">
        <v>132</v>
      </c>
      <c r="B110" s="24"/>
      <c r="C110" s="24"/>
      <c r="D110" s="24"/>
      <c r="E110" s="25">
        <v>3</v>
      </c>
      <c r="F110" s="25">
        <v>3</v>
      </c>
      <c r="G110" s="25">
        <v>2</v>
      </c>
      <c r="H110" s="25">
        <v>2</v>
      </c>
      <c r="I110" s="25">
        <v>3</v>
      </c>
      <c r="J110" s="25">
        <v>3</v>
      </c>
      <c r="K110" s="25">
        <v>3</v>
      </c>
      <c r="L110" s="25">
        <v>2</v>
      </c>
      <c r="M110" s="25">
        <v>2</v>
      </c>
      <c r="N110" s="25">
        <v>2</v>
      </c>
      <c r="O110" s="25">
        <v>3</v>
      </c>
      <c r="P110" s="25">
        <v>2</v>
      </c>
      <c r="Q110" s="25">
        <v>3</v>
      </c>
      <c r="R110" s="25">
        <v>2</v>
      </c>
      <c r="S110" s="25">
        <v>3</v>
      </c>
      <c r="T110" s="25">
        <v>3</v>
      </c>
      <c r="U110" s="25">
        <v>2</v>
      </c>
      <c r="V110" s="25">
        <v>1</v>
      </c>
      <c r="W110" s="25">
        <v>3</v>
      </c>
      <c r="X110" s="25">
        <v>3</v>
      </c>
      <c r="Y110" s="25">
        <v>2</v>
      </c>
      <c r="Z110" s="25">
        <v>3</v>
      </c>
      <c r="AA110" s="25">
        <v>2</v>
      </c>
      <c r="AB110" s="25">
        <v>3</v>
      </c>
      <c r="AC110" s="25">
        <v>3</v>
      </c>
    </row>
    <row r="111" spans="1:29" x14ac:dyDescent="0.2">
      <c r="A111" s="26" t="s">
        <v>133</v>
      </c>
      <c r="B111" s="26"/>
      <c r="C111" s="26"/>
      <c r="D111" s="26"/>
      <c r="E111" s="27">
        <v>3</v>
      </c>
      <c r="F111" s="27">
        <v>3</v>
      </c>
      <c r="G111" s="27">
        <v>3</v>
      </c>
      <c r="H111" s="27">
        <v>2</v>
      </c>
      <c r="I111" s="27">
        <v>3</v>
      </c>
      <c r="J111" s="27">
        <v>3</v>
      </c>
      <c r="K111" s="27">
        <v>3</v>
      </c>
      <c r="L111" s="27">
        <v>2</v>
      </c>
      <c r="M111" s="27">
        <v>2</v>
      </c>
      <c r="N111" s="27">
        <v>2</v>
      </c>
      <c r="O111" s="27">
        <v>3</v>
      </c>
      <c r="P111" s="27">
        <v>2</v>
      </c>
      <c r="Q111" s="27">
        <v>2</v>
      </c>
      <c r="R111" s="27">
        <v>3</v>
      </c>
      <c r="S111" s="27">
        <v>3</v>
      </c>
      <c r="T111" s="27">
        <v>2</v>
      </c>
      <c r="U111" s="27">
        <v>2</v>
      </c>
      <c r="V111" s="27">
        <v>2</v>
      </c>
      <c r="W111" s="27">
        <v>3</v>
      </c>
      <c r="X111" s="27">
        <v>3</v>
      </c>
      <c r="Y111" s="27">
        <v>3</v>
      </c>
      <c r="Z111" s="27">
        <v>2</v>
      </c>
      <c r="AA111" s="27">
        <v>2</v>
      </c>
      <c r="AB111" s="27">
        <v>3</v>
      </c>
      <c r="AC111" s="27">
        <v>3</v>
      </c>
    </row>
    <row r="112" spans="1:29" x14ac:dyDescent="0.2">
      <c r="A112" s="24" t="s">
        <v>134</v>
      </c>
      <c r="B112" s="24"/>
      <c r="C112" s="24"/>
      <c r="D112" s="24"/>
      <c r="E112" s="25">
        <v>3</v>
      </c>
      <c r="F112" s="25">
        <v>2</v>
      </c>
      <c r="G112" s="25">
        <v>3</v>
      </c>
      <c r="H112" s="25">
        <v>2</v>
      </c>
      <c r="I112" s="25">
        <v>3</v>
      </c>
      <c r="J112" s="25">
        <v>2</v>
      </c>
      <c r="K112" s="25">
        <v>2</v>
      </c>
      <c r="L112" s="25">
        <v>2</v>
      </c>
      <c r="M112" s="25">
        <v>3</v>
      </c>
      <c r="N112" s="25">
        <v>2</v>
      </c>
      <c r="O112" s="25">
        <v>2</v>
      </c>
      <c r="P112" s="25">
        <v>2</v>
      </c>
      <c r="Q112" s="25">
        <v>3</v>
      </c>
      <c r="R112" s="25">
        <v>2</v>
      </c>
      <c r="S112" s="25">
        <v>3</v>
      </c>
      <c r="T112" s="25">
        <v>2</v>
      </c>
      <c r="U112" s="25">
        <v>2</v>
      </c>
      <c r="V112" s="25">
        <v>1</v>
      </c>
      <c r="W112" s="25">
        <v>3</v>
      </c>
      <c r="X112" s="25">
        <v>3</v>
      </c>
      <c r="Y112" s="25">
        <v>2</v>
      </c>
      <c r="Z112" s="25">
        <v>3</v>
      </c>
      <c r="AA112" s="25">
        <v>2</v>
      </c>
      <c r="AB112" s="25">
        <v>3</v>
      </c>
      <c r="AC112" s="25">
        <v>3</v>
      </c>
    </row>
    <row r="113" spans="1:29" x14ac:dyDescent="0.2">
      <c r="A113" s="26" t="s">
        <v>135</v>
      </c>
      <c r="B113" s="26"/>
      <c r="C113" s="26"/>
      <c r="D113" s="26"/>
      <c r="E113" s="27">
        <v>3</v>
      </c>
      <c r="F113" s="27">
        <v>3</v>
      </c>
      <c r="G113" s="27">
        <v>3</v>
      </c>
      <c r="H113" s="27">
        <v>2</v>
      </c>
      <c r="I113" s="27">
        <v>3</v>
      </c>
      <c r="J113" s="27">
        <v>2</v>
      </c>
      <c r="K113" s="27">
        <v>3</v>
      </c>
      <c r="L113" s="27">
        <v>2</v>
      </c>
      <c r="M113" s="27">
        <v>3</v>
      </c>
      <c r="N113" s="27">
        <v>2</v>
      </c>
      <c r="O113" s="27">
        <v>3</v>
      </c>
      <c r="P113" s="27">
        <v>2</v>
      </c>
      <c r="Q113" s="27">
        <v>3</v>
      </c>
      <c r="R113" s="27">
        <v>2</v>
      </c>
      <c r="S113" s="27">
        <v>3</v>
      </c>
      <c r="T113" s="27">
        <v>2</v>
      </c>
      <c r="U113" s="27">
        <v>2</v>
      </c>
      <c r="V113" s="27">
        <v>1</v>
      </c>
      <c r="W113" s="27">
        <v>3</v>
      </c>
      <c r="X113" s="27">
        <v>3</v>
      </c>
      <c r="Y113" s="27">
        <v>2</v>
      </c>
      <c r="Z113" s="27">
        <v>2</v>
      </c>
      <c r="AA113" s="27">
        <v>3</v>
      </c>
      <c r="AB113" s="27">
        <v>3</v>
      </c>
      <c r="AC113" s="27">
        <v>3</v>
      </c>
    </row>
    <row r="114" spans="1:29" x14ac:dyDescent="0.2">
      <c r="A114" s="24" t="s">
        <v>48</v>
      </c>
      <c r="B114" s="24"/>
      <c r="C114" s="24"/>
      <c r="D114" s="24"/>
      <c r="E114" s="25">
        <v>3</v>
      </c>
      <c r="F114" s="25">
        <v>3</v>
      </c>
      <c r="G114" s="25">
        <v>3</v>
      </c>
      <c r="H114" s="25">
        <v>2</v>
      </c>
      <c r="I114" s="25">
        <v>3</v>
      </c>
      <c r="J114" s="25">
        <v>2</v>
      </c>
      <c r="K114" s="25">
        <v>3</v>
      </c>
      <c r="L114" s="25">
        <v>2</v>
      </c>
      <c r="M114" s="25">
        <v>3</v>
      </c>
      <c r="N114" s="25">
        <v>2</v>
      </c>
      <c r="O114" s="25">
        <v>3</v>
      </c>
      <c r="P114" s="25">
        <v>2</v>
      </c>
      <c r="Q114" s="25">
        <v>2</v>
      </c>
      <c r="R114" s="25">
        <v>3</v>
      </c>
      <c r="S114" s="25">
        <v>3</v>
      </c>
      <c r="T114" s="25">
        <v>3</v>
      </c>
      <c r="U114" s="25">
        <v>2</v>
      </c>
      <c r="V114" s="25">
        <v>1</v>
      </c>
      <c r="W114" s="25">
        <v>2</v>
      </c>
      <c r="X114" s="25">
        <v>3</v>
      </c>
      <c r="Y114" s="25">
        <v>3</v>
      </c>
      <c r="Z114" s="25">
        <v>2</v>
      </c>
      <c r="AA114" s="25">
        <v>3</v>
      </c>
      <c r="AB114" s="25">
        <v>3</v>
      </c>
      <c r="AC114" s="25">
        <v>3</v>
      </c>
    </row>
    <row r="115" spans="1:29" x14ac:dyDescent="0.2">
      <c r="A115" s="26" t="s">
        <v>136</v>
      </c>
      <c r="B115" s="26"/>
      <c r="C115" s="26"/>
      <c r="D115" s="26"/>
      <c r="E115" s="27">
        <v>3</v>
      </c>
      <c r="F115" s="27">
        <v>3</v>
      </c>
      <c r="G115" s="27">
        <v>3</v>
      </c>
      <c r="H115" s="27">
        <v>2</v>
      </c>
      <c r="I115" s="27">
        <v>3</v>
      </c>
      <c r="J115" s="27">
        <v>2</v>
      </c>
      <c r="K115" s="27">
        <v>3</v>
      </c>
      <c r="L115" s="27">
        <v>2</v>
      </c>
      <c r="M115" s="27">
        <v>3</v>
      </c>
      <c r="N115" s="27">
        <v>2</v>
      </c>
      <c r="O115" s="27">
        <v>3</v>
      </c>
      <c r="P115" s="27">
        <v>2</v>
      </c>
      <c r="Q115" s="27">
        <v>2</v>
      </c>
      <c r="R115" s="27">
        <v>3</v>
      </c>
      <c r="S115" s="27">
        <v>3</v>
      </c>
      <c r="T115" s="27">
        <v>3</v>
      </c>
      <c r="U115" s="27">
        <v>2</v>
      </c>
      <c r="V115" s="27">
        <v>1</v>
      </c>
      <c r="W115" s="27">
        <v>2</v>
      </c>
      <c r="X115" s="27">
        <v>3</v>
      </c>
      <c r="Y115" s="27">
        <v>3</v>
      </c>
      <c r="Z115" s="27">
        <v>2</v>
      </c>
      <c r="AA115" s="27">
        <v>3</v>
      </c>
      <c r="AB115" s="27">
        <v>3</v>
      </c>
      <c r="AC115" s="27">
        <v>3</v>
      </c>
    </row>
    <row r="116" spans="1:29" x14ac:dyDescent="0.2">
      <c r="A116" s="24" t="s">
        <v>137</v>
      </c>
      <c r="B116" s="24"/>
      <c r="C116" s="24"/>
      <c r="D116" s="24"/>
      <c r="E116" s="25">
        <v>3</v>
      </c>
      <c r="F116" s="25">
        <v>3</v>
      </c>
      <c r="G116" s="25">
        <v>3</v>
      </c>
      <c r="H116" s="25">
        <v>2</v>
      </c>
      <c r="I116" s="25">
        <v>3</v>
      </c>
      <c r="J116" s="25">
        <v>3</v>
      </c>
      <c r="K116" s="25">
        <v>2</v>
      </c>
      <c r="L116" s="25">
        <v>3</v>
      </c>
      <c r="M116" s="25">
        <v>3</v>
      </c>
      <c r="N116" s="25">
        <v>2</v>
      </c>
      <c r="O116" s="25">
        <v>3</v>
      </c>
      <c r="P116" s="25">
        <v>2</v>
      </c>
      <c r="Q116" s="25">
        <v>2</v>
      </c>
      <c r="R116" s="25">
        <v>3</v>
      </c>
      <c r="S116" s="25">
        <v>3</v>
      </c>
      <c r="T116" s="25">
        <v>3</v>
      </c>
      <c r="U116" s="25">
        <v>2</v>
      </c>
      <c r="V116" s="25">
        <v>2</v>
      </c>
      <c r="W116" s="25">
        <v>3</v>
      </c>
      <c r="X116" s="25">
        <v>3</v>
      </c>
      <c r="Y116" s="25">
        <v>3</v>
      </c>
      <c r="Z116" s="25">
        <v>3</v>
      </c>
      <c r="AA116" s="25">
        <v>2</v>
      </c>
      <c r="AB116" s="25">
        <v>3</v>
      </c>
      <c r="AC116" s="25">
        <v>2</v>
      </c>
    </row>
    <row r="117" spans="1:29" x14ac:dyDescent="0.2">
      <c r="A117" s="26" t="s">
        <v>138</v>
      </c>
      <c r="B117" s="26"/>
      <c r="C117" s="26"/>
      <c r="D117" s="26"/>
      <c r="E117" s="27">
        <v>3</v>
      </c>
      <c r="F117" s="27">
        <v>3</v>
      </c>
      <c r="G117" s="27">
        <v>2</v>
      </c>
      <c r="H117" s="27">
        <v>2</v>
      </c>
      <c r="I117" s="27">
        <v>3</v>
      </c>
      <c r="J117" s="27">
        <v>3</v>
      </c>
      <c r="K117" s="27">
        <v>2</v>
      </c>
      <c r="L117" s="27">
        <v>3</v>
      </c>
      <c r="M117" s="27">
        <v>2</v>
      </c>
      <c r="N117" s="27">
        <v>2</v>
      </c>
      <c r="O117" s="27">
        <v>2</v>
      </c>
      <c r="P117" s="27">
        <v>3</v>
      </c>
      <c r="Q117" s="27">
        <v>2</v>
      </c>
      <c r="R117" s="27">
        <v>3</v>
      </c>
      <c r="S117" s="27">
        <v>3</v>
      </c>
      <c r="T117" s="27">
        <v>3</v>
      </c>
      <c r="U117" s="27">
        <v>2</v>
      </c>
      <c r="V117" s="27">
        <v>1</v>
      </c>
      <c r="W117" s="27">
        <v>3</v>
      </c>
      <c r="X117" s="27">
        <v>3</v>
      </c>
      <c r="Y117" s="27">
        <v>3</v>
      </c>
      <c r="Z117" s="27">
        <v>3</v>
      </c>
      <c r="AA117" s="27">
        <v>3</v>
      </c>
      <c r="AB117" s="27">
        <v>2</v>
      </c>
      <c r="AC117" s="27">
        <v>3</v>
      </c>
    </row>
    <row r="118" spans="1:29" x14ac:dyDescent="0.2">
      <c r="A118" s="24" t="s">
        <v>139</v>
      </c>
      <c r="B118" s="24"/>
      <c r="C118" s="24"/>
      <c r="D118" s="24"/>
      <c r="E118" s="25">
        <v>3</v>
      </c>
      <c r="F118" s="25">
        <v>3</v>
      </c>
      <c r="G118" s="25">
        <v>3</v>
      </c>
      <c r="H118" s="25">
        <v>3</v>
      </c>
      <c r="I118" s="25">
        <v>3</v>
      </c>
      <c r="J118" s="25">
        <v>3</v>
      </c>
      <c r="K118" s="25">
        <v>2</v>
      </c>
      <c r="L118" s="25">
        <v>2</v>
      </c>
      <c r="M118" s="25">
        <v>3</v>
      </c>
      <c r="N118" s="25">
        <v>2</v>
      </c>
      <c r="O118" s="25">
        <v>2</v>
      </c>
      <c r="P118" s="25">
        <v>2</v>
      </c>
      <c r="Q118" s="25">
        <v>2</v>
      </c>
      <c r="R118" s="25">
        <v>3</v>
      </c>
      <c r="S118" s="25">
        <v>3</v>
      </c>
      <c r="T118" s="25">
        <v>3</v>
      </c>
      <c r="U118" s="25">
        <v>2</v>
      </c>
      <c r="V118" s="25">
        <v>1</v>
      </c>
      <c r="W118" s="25">
        <v>3</v>
      </c>
      <c r="X118" s="25">
        <v>3</v>
      </c>
      <c r="Y118" s="25">
        <v>2</v>
      </c>
      <c r="Z118" s="25">
        <v>3</v>
      </c>
      <c r="AA118" s="25">
        <v>2</v>
      </c>
      <c r="AB118" s="25">
        <v>3</v>
      </c>
      <c r="AC118" s="25">
        <v>3</v>
      </c>
    </row>
    <row r="119" spans="1:29" x14ac:dyDescent="0.2">
      <c r="A119" s="26" t="s">
        <v>140</v>
      </c>
      <c r="B119" s="26"/>
      <c r="C119" s="26"/>
      <c r="D119" s="26"/>
      <c r="E119" s="27">
        <v>3</v>
      </c>
      <c r="F119" s="27">
        <v>3</v>
      </c>
      <c r="G119" s="27">
        <v>3</v>
      </c>
      <c r="H119" s="27">
        <v>2</v>
      </c>
      <c r="I119" s="27">
        <v>3</v>
      </c>
      <c r="J119" s="27">
        <v>2</v>
      </c>
      <c r="K119" s="27">
        <v>3</v>
      </c>
      <c r="L119" s="27">
        <v>2</v>
      </c>
      <c r="M119" s="27">
        <v>2</v>
      </c>
      <c r="N119" s="27">
        <v>2</v>
      </c>
      <c r="O119" s="27">
        <v>3</v>
      </c>
      <c r="P119" s="27">
        <v>2</v>
      </c>
      <c r="Q119" s="27">
        <v>2</v>
      </c>
      <c r="R119" s="27">
        <v>3</v>
      </c>
      <c r="S119" s="27">
        <v>3</v>
      </c>
      <c r="T119" s="27">
        <v>2</v>
      </c>
      <c r="U119" s="27">
        <v>2</v>
      </c>
      <c r="V119" s="27">
        <v>1</v>
      </c>
      <c r="W119" s="27">
        <v>3</v>
      </c>
      <c r="X119" s="27">
        <v>3</v>
      </c>
      <c r="Y119" s="27">
        <v>3</v>
      </c>
      <c r="Z119" s="27">
        <v>2</v>
      </c>
      <c r="AA119" s="27">
        <v>2</v>
      </c>
      <c r="AB119" s="27">
        <v>2</v>
      </c>
      <c r="AC119" s="27">
        <v>3</v>
      </c>
    </row>
    <row r="120" spans="1:29" x14ac:dyDescent="0.2">
      <c r="A120" s="24" t="s">
        <v>141</v>
      </c>
      <c r="B120" s="24"/>
      <c r="C120" s="24"/>
      <c r="D120" s="24"/>
      <c r="E120" s="25">
        <v>3</v>
      </c>
      <c r="F120" s="25">
        <v>3</v>
      </c>
      <c r="G120" s="25">
        <v>3</v>
      </c>
      <c r="H120" s="25">
        <v>2</v>
      </c>
      <c r="I120" s="25">
        <v>3</v>
      </c>
      <c r="J120" s="25">
        <v>3</v>
      </c>
      <c r="K120" s="25">
        <v>2</v>
      </c>
      <c r="L120" s="25">
        <v>3</v>
      </c>
      <c r="M120" s="25">
        <v>2</v>
      </c>
      <c r="N120" s="25">
        <v>2</v>
      </c>
      <c r="O120" s="25">
        <v>3</v>
      </c>
      <c r="P120" s="25">
        <v>2</v>
      </c>
      <c r="Q120" s="25">
        <v>3</v>
      </c>
      <c r="R120" s="25">
        <v>2</v>
      </c>
      <c r="S120" s="25">
        <v>3</v>
      </c>
      <c r="T120" s="25">
        <v>2</v>
      </c>
      <c r="U120" s="25">
        <v>2</v>
      </c>
      <c r="V120" s="25">
        <v>1</v>
      </c>
      <c r="W120" s="25">
        <v>3</v>
      </c>
      <c r="X120" s="25">
        <v>3</v>
      </c>
      <c r="Y120" s="25">
        <v>3</v>
      </c>
      <c r="Z120" s="25">
        <v>2</v>
      </c>
      <c r="AA120" s="25">
        <v>2</v>
      </c>
      <c r="AB120" s="25">
        <v>2</v>
      </c>
      <c r="AC120" s="25">
        <v>3</v>
      </c>
    </row>
    <row r="121" spans="1:29" x14ac:dyDescent="0.2">
      <c r="A121" s="26" t="s">
        <v>142</v>
      </c>
      <c r="B121" s="26"/>
      <c r="C121" s="26"/>
      <c r="D121" s="26"/>
      <c r="E121" s="27">
        <v>3</v>
      </c>
      <c r="F121" s="27">
        <v>3</v>
      </c>
      <c r="G121" s="27">
        <v>3</v>
      </c>
      <c r="H121" s="27">
        <v>2</v>
      </c>
      <c r="I121" s="27">
        <v>3</v>
      </c>
      <c r="J121" s="27">
        <v>3</v>
      </c>
      <c r="K121" s="27">
        <v>2</v>
      </c>
      <c r="L121" s="27">
        <v>2</v>
      </c>
      <c r="M121" s="27">
        <v>1</v>
      </c>
      <c r="N121" s="27">
        <v>2</v>
      </c>
      <c r="O121" s="27">
        <v>3</v>
      </c>
      <c r="P121" s="27">
        <v>2</v>
      </c>
      <c r="Q121" s="27">
        <v>2</v>
      </c>
      <c r="R121" s="27">
        <v>3</v>
      </c>
      <c r="S121" s="27">
        <v>2</v>
      </c>
      <c r="T121" s="27">
        <v>3</v>
      </c>
      <c r="U121" s="27">
        <v>2</v>
      </c>
      <c r="V121" s="27">
        <v>1</v>
      </c>
      <c r="W121" s="27">
        <v>3</v>
      </c>
      <c r="X121" s="27">
        <v>3</v>
      </c>
      <c r="Y121" s="27">
        <v>3</v>
      </c>
      <c r="Z121" s="27">
        <v>2</v>
      </c>
      <c r="AA121" s="27">
        <v>2</v>
      </c>
      <c r="AB121" s="27">
        <v>2</v>
      </c>
      <c r="AC121" s="27">
        <v>3</v>
      </c>
    </row>
    <row r="122" spans="1:29" x14ac:dyDescent="0.2">
      <c r="A122" s="24" t="s">
        <v>143</v>
      </c>
      <c r="B122" s="24"/>
      <c r="C122" s="24"/>
      <c r="D122" s="24"/>
      <c r="E122" s="25">
        <v>3</v>
      </c>
      <c r="F122" s="25">
        <v>3</v>
      </c>
      <c r="G122" s="25">
        <v>3</v>
      </c>
      <c r="H122" s="25">
        <v>2</v>
      </c>
      <c r="I122" s="25">
        <v>3</v>
      </c>
      <c r="J122" s="25">
        <v>2</v>
      </c>
      <c r="K122" s="25">
        <v>3</v>
      </c>
      <c r="L122" s="25">
        <v>3</v>
      </c>
      <c r="M122" s="25">
        <v>2</v>
      </c>
      <c r="N122" s="25">
        <v>3</v>
      </c>
      <c r="O122" s="25">
        <v>2</v>
      </c>
      <c r="P122" s="25">
        <v>3</v>
      </c>
      <c r="Q122" s="25">
        <v>2</v>
      </c>
      <c r="R122" s="25">
        <v>3</v>
      </c>
      <c r="S122" s="25">
        <v>3</v>
      </c>
      <c r="T122" s="25">
        <v>2</v>
      </c>
      <c r="U122" s="25">
        <v>2</v>
      </c>
      <c r="V122" s="25">
        <v>2</v>
      </c>
      <c r="W122" s="25">
        <v>3</v>
      </c>
      <c r="X122" s="25">
        <v>3</v>
      </c>
      <c r="Y122" s="25">
        <v>3</v>
      </c>
      <c r="Z122" s="25">
        <v>2</v>
      </c>
      <c r="AA122" s="25">
        <v>3</v>
      </c>
      <c r="AB122" s="25">
        <v>2</v>
      </c>
      <c r="AC122" s="25">
        <v>3</v>
      </c>
    </row>
    <row r="123" spans="1:29" x14ac:dyDescent="0.2">
      <c r="A123" s="26" t="s">
        <v>144</v>
      </c>
      <c r="B123" s="26"/>
      <c r="C123" s="26"/>
      <c r="D123" s="26"/>
      <c r="E123" s="27">
        <v>3</v>
      </c>
      <c r="F123" s="27">
        <v>3</v>
      </c>
      <c r="G123" s="27">
        <v>3</v>
      </c>
      <c r="H123" s="27">
        <v>2</v>
      </c>
      <c r="I123" s="27">
        <v>2</v>
      </c>
      <c r="J123" s="27">
        <v>3</v>
      </c>
      <c r="K123" s="27">
        <v>2</v>
      </c>
      <c r="L123" s="27">
        <v>3</v>
      </c>
      <c r="M123" s="27">
        <v>3</v>
      </c>
      <c r="N123" s="27">
        <v>2</v>
      </c>
      <c r="O123" s="27">
        <v>3</v>
      </c>
      <c r="P123" s="27">
        <v>3</v>
      </c>
      <c r="Q123" s="27">
        <v>2</v>
      </c>
      <c r="R123" s="27">
        <v>3</v>
      </c>
      <c r="S123" s="27">
        <v>3</v>
      </c>
      <c r="T123" s="27">
        <v>2</v>
      </c>
      <c r="U123" s="27">
        <v>2</v>
      </c>
      <c r="V123" s="27">
        <v>1</v>
      </c>
      <c r="W123" s="27">
        <v>3</v>
      </c>
      <c r="X123" s="27">
        <v>3</v>
      </c>
      <c r="Y123" s="27">
        <v>3</v>
      </c>
      <c r="Z123" s="27">
        <v>3</v>
      </c>
      <c r="AA123" s="27">
        <v>3</v>
      </c>
      <c r="AB123" s="27">
        <v>3</v>
      </c>
      <c r="AC123" s="27">
        <v>3</v>
      </c>
    </row>
    <row r="124" spans="1:29" x14ac:dyDescent="0.2">
      <c r="A124" s="24" t="s">
        <v>145</v>
      </c>
      <c r="B124" s="24"/>
      <c r="C124" s="24"/>
      <c r="D124" s="24"/>
      <c r="E124" s="25">
        <v>3</v>
      </c>
      <c r="F124" s="25">
        <v>3</v>
      </c>
      <c r="G124" s="25">
        <v>3</v>
      </c>
      <c r="H124" s="25">
        <v>3</v>
      </c>
      <c r="I124" s="25">
        <v>3</v>
      </c>
      <c r="J124" s="25">
        <v>2</v>
      </c>
      <c r="K124" s="25">
        <v>2</v>
      </c>
      <c r="L124" s="25">
        <v>2</v>
      </c>
      <c r="M124" s="25">
        <v>2</v>
      </c>
      <c r="N124" s="25">
        <v>2</v>
      </c>
      <c r="O124" s="25">
        <v>2</v>
      </c>
      <c r="P124" s="25">
        <v>2</v>
      </c>
      <c r="Q124" s="25">
        <v>2</v>
      </c>
      <c r="R124" s="25">
        <v>2</v>
      </c>
      <c r="S124" s="25">
        <v>2</v>
      </c>
      <c r="T124" s="25">
        <v>2</v>
      </c>
      <c r="U124" s="25">
        <v>2</v>
      </c>
      <c r="V124" s="25">
        <v>2</v>
      </c>
      <c r="W124" s="25">
        <v>2</v>
      </c>
      <c r="X124" s="25">
        <v>2</v>
      </c>
      <c r="Y124" s="25">
        <v>2</v>
      </c>
      <c r="Z124" s="25">
        <v>2</v>
      </c>
      <c r="AA124" s="25">
        <v>2</v>
      </c>
      <c r="AB124" s="25">
        <v>2</v>
      </c>
      <c r="AC124" s="25">
        <v>2</v>
      </c>
    </row>
    <row r="125" spans="1:29" x14ac:dyDescent="0.2">
      <c r="A125" s="26" t="s">
        <v>146</v>
      </c>
      <c r="B125" s="26"/>
      <c r="C125" s="26"/>
      <c r="D125" s="26"/>
      <c r="E125" s="27">
        <v>2</v>
      </c>
      <c r="F125" s="27">
        <v>2</v>
      </c>
      <c r="G125" s="27">
        <v>3</v>
      </c>
      <c r="H125" s="27">
        <v>3</v>
      </c>
      <c r="I125" s="27">
        <v>2</v>
      </c>
      <c r="J125" s="27">
        <v>2</v>
      </c>
      <c r="K125" s="27">
        <v>3</v>
      </c>
      <c r="L125" s="27">
        <v>3</v>
      </c>
      <c r="M125" s="27">
        <v>2</v>
      </c>
      <c r="N125" s="27">
        <v>2</v>
      </c>
      <c r="O125" s="27">
        <v>3</v>
      </c>
      <c r="P125" s="27">
        <v>2</v>
      </c>
      <c r="Q125" s="27">
        <v>2</v>
      </c>
      <c r="R125" s="27">
        <v>2</v>
      </c>
      <c r="S125" s="27">
        <v>3</v>
      </c>
      <c r="T125" s="27">
        <v>3</v>
      </c>
      <c r="U125" s="27">
        <v>3</v>
      </c>
      <c r="V125" s="27">
        <v>2</v>
      </c>
      <c r="W125" s="27">
        <v>2</v>
      </c>
      <c r="X125" s="27">
        <v>2</v>
      </c>
      <c r="Y125" s="27">
        <v>3</v>
      </c>
      <c r="Z125" s="27">
        <v>2</v>
      </c>
      <c r="AA125" s="27">
        <v>2</v>
      </c>
      <c r="AB125" s="27">
        <v>2</v>
      </c>
      <c r="AC125" s="27">
        <v>3</v>
      </c>
    </row>
    <row r="126" spans="1:29" x14ac:dyDescent="0.2">
      <c r="A126" s="24" t="s">
        <v>147</v>
      </c>
      <c r="B126" s="24"/>
      <c r="C126" s="24"/>
      <c r="D126" s="24"/>
      <c r="E126" s="25">
        <v>3</v>
      </c>
      <c r="F126" s="25">
        <v>3</v>
      </c>
      <c r="G126" s="25">
        <v>3</v>
      </c>
      <c r="H126" s="25">
        <v>3</v>
      </c>
      <c r="I126" s="25">
        <v>3</v>
      </c>
      <c r="J126" s="25">
        <v>2</v>
      </c>
      <c r="K126" s="25">
        <v>2</v>
      </c>
      <c r="L126" s="25">
        <v>2</v>
      </c>
      <c r="M126" s="25">
        <v>2</v>
      </c>
      <c r="N126" s="25">
        <v>2</v>
      </c>
      <c r="O126" s="25">
        <v>2</v>
      </c>
      <c r="P126" s="25">
        <v>2</v>
      </c>
      <c r="Q126" s="25">
        <v>2</v>
      </c>
      <c r="R126" s="25">
        <v>2</v>
      </c>
      <c r="S126" s="25">
        <v>2</v>
      </c>
      <c r="T126" s="25">
        <v>2</v>
      </c>
      <c r="U126" s="25">
        <v>3</v>
      </c>
      <c r="V126" s="25">
        <v>3</v>
      </c>
      <c r="W126" s="25">
        <v>2</v>
      </c>
      <c r="X126" s="25">
        <v>2</v>
      </c>
      <c r="Y126" s="25">
        <v>2</v>
      </c>
      <c r="Z126" s="25">
        <v>2</v>
      </c>
      <c r="AA126" s="25">
        <v>2</v>
      </c>
      <c r="AB126" s="25">
        <v>2</v>
      </c>
      <c r="AC126" s="25">
        <v>2</v>
      </c>
    </row>
    <row r="127" spans="1:29" x14ac:dyDescent="0.2">
      <c r="A127" s="26" t="s">
        <v>148</v>
      </c>
      <c r="B127" s="26"/>
      <c r="C127" s="26"/>
      <c r="D127" s="26"/>
      <c r="E127" s="27">
        <v>2</v>
      </c>
      <c r="F127" s="27">
        <v>3</v>
      </c>
      <c r="G127" s="27">
        <v>2</v>
      </c>
      <c r="H127" s="27">
        <v>2</v>
      </c>
      <c r="I127" s="27">
        <v>2</v>
      </c>
      <c r="J127" s="27">
        <v>2</v>
      </c>
      <c r="K127" s="27">
        <v>2</v>
      </c>
      <c r="L127" s="27">
        <v>3</v>
      </c>
      <c r="M127" s="27">
        <v>3</v>
      </c>
      <c r="N127" s="27">
        <v>2</v>
      </c>
      <c r="O127" s="27">
        <v>2</v>
      </c>
      <c r="P127" s="27">
        <v>2</v>
      </c>
      <c r="Q127" s="27">
        <v>3</v>
      </c>
      <c r="R127" s="27">
        <v>3</v>
      </c>
      <c r="S127" s="27">
        <v>2</v>
      </c>
      <c r="T127" s="27">
        <v>2</v>
      </c>
      <c r="U127" s="27">
        <v>2</v>
      </c>
      <c r="V127" s="27">
        <v>1</v>
      </c>
      <c r="W127" s="27">
        <v>2</v>
      </c>
      <c r="X127" s="27">
        <v>2</v>
      </c>
      <c r="Y127" s="27">
        <v>3</v>
      </c>
      <c r="Z127" s="27">
        <v>2</v>
      </c>
      <c r="AA127" s="27">
        <v>1</v>
      </c>
      <c r="AB127" s="27">
        <v>2</v>
      </c>
      <c r="AC127" s="27">
        <v>2</v>
      </c>
    </row>
    <row r="128" spans="1:29" x14ac:dyDescent="0.2">
      <c r="A128" s="24" t="s">
        <v>149</v>
      </c>
      <c r="B128" s="24"/>
      <c r="C128" s="24"/>
      <c r="D128" s="24"/>
      <c r="E128" s="25">
        <v>2</v>
      </c>
      <c r="F128" s="25">
        <v>3</v>
      </c>
      <c r="G128" s="25">
        <v>2</v>
      </c>
      <c r="H128" s="25">
        <v>2</v>
      </c>
      <c r="I128" s="25">
        <v>2</v>
      </c>
      <c r="J128" s="25">
        <v>2</v>
      </c>
      <c r="K128" s="25">
        <v>2</v>
      </c>
      <c r="L128" s="25">
        <v>3</v>
      </c>
      <c r="M128" s="25">
        <v>3</v>
      </c>
      <c r="N128" s="25">
        <v>2</v>
      </c>
      <c r="O128" s="25">
        <v>2</v>
      </c>
      <c r="P128" s="25">
        <v>2</v>
      </c>
      <c r="Q128" s="25">
        <v>3</v>
      </c>
      <c r="R128" s="25">
        <v>3</v>
      </c>
      <c r="S128" s="25">
        <v>2</v>
      </c>
      <c r="T128" s="25">
        <v>2</v>
      </c>
      <c r="U128" s="25">
        <v>2</v>
      </c>
      <c r="V128" s="25">
        <v>1</v>
      </c>
      <c r="W128" s="25">
        <v>2</v>
      </c>
      <c r="X128" s="25">
        <v>2</v>
      </c>
      <c r="Y128" s="25">
        <v>3</v>
      </c>
      <c r="Z128" s="25">
        <v>2</v>
      </c>
      <c r="AA128" s="25">
        <v>1</v>
      </c>
      <c r="AB128" s="25">
        <v>2</v>
      </c>
      <c r="AC128" s="25">
        <v>2</v>
      </c>
    </row>
    <row r="129" spans="1:29" x14ac:dyDescent="0.2">
      <c r="A129" s="26" t="s">
        <v>150</v>
      </c>
      <c r="B129" s="26"/>
      <c r="C129" s="26"/>
      <c r="D129" s="26"/>
      <c r="E129" s="27">
        <v>2</v>
      </c>
      <c r="F129" s="27">
        <v>2</v>
      </c>
      <c r="G129" s="27">
        <v>1</v>
      </c>
      <c r="H129" s="27">
        <v>0</v>
      </c>
      <c r="I129" s="27">
        <v>2</v>
      </c>
      <c r="J129" s="27">
        <v>1</v>
      </c>
      <c r="K129" s="27">
        <v>1</v>
      </c>
      <c r="L129" s="27">
        <v>0</v>
      </c>
      <c r="M129" s="27">
        <v>0</v>
      </c>
      <c r="N129" s="27">
        <v>2</v>
      </c>
      <c r="O129" s="27">
        <v>2</v>
      </c>
      <c r="P129" s="27">
        <v>2</v>
      </c>
      <c r="Q129" s="27">
        <v>1</v>
      </c>
      <c r="R129" s="27">
        <v>1</v>
      </c>
      <c r="S129" s="27">
        <v>1</v>
      </c>
      <c r="T129" s="27">
        <v>0</v>
      </c>
      <c r="U129" s="27">
        <v>1</v>
      </c>
      <c r="V129" s="27">
        <v>1</v>
      </c>
      <c r="W129" s="27">
        <v>1</v>
      </c>
      <c r="X129" s="27">
        <v>0</v>
      </c>
      <c r="Y129" s="27">
        <v>2</v>
      </c>
      <c r="Z129" s="27">
        <v>1</v>
      </c>
      <c r="AA129" s="27">
        <v>1</v>
      </c>
      <c r="AB129" s="27">
        <v>1</v>
      </c>
      <c r="AC129" s="27"/>
    </row>
    <row r="130" spans="1:29" x14ac:dyDescent="0.2">
      <c r="A130" s="24" t="s">
        <v>151</v>
      </c>
      <c r="B130" s="24"/>
      <c r="C130" s="24"/>
      <c r="D130" s="24"/>
      <c r="E130" s="25">
        <v>3</v>
      </c>
      <c r="F130" s="25">
        <v>3</v>
      </c>
      <c r="G130" s="25">
        <v>2</v>
      </c>
      <c r="H130" s="25">
        <v>3</v>
      </c>
      <c r="I130" s="25">
        <v>3</v>
      </c>
      <c r="J130" s="25">
        <v>2</v>
      </c>
      <c r="K130" s="25">
        <v>2</v>
      </c>
      <c r="L130" s="25">
        <v>2</v>
      </c>
      <c r="M130" s="25">
        <v>2</v>
      </c>
      <c r="N130" s="25">
        <v>3</v>
      </c>
      <c r="O130" s="25">
        <v>2</v>
      </c>
      <c r="P130" s="25">
        <v>2</v>
      </c>
      <c r="Q130" s="25">
        <v>3</v>
      </c>
      <c r="R130" s="25">
        <v>2</v>
      </c>
      <c r="S130" s="25">
        <v>2</v>
      </c>
      <c r="T130" s="25">
        <v>2</v>
      </c>
      <c r="U130" s="25">
        <v>2</v>
      </c>
      <c r="V130" s="25">
        <v>2</v>
      </c>
      <c r="W130" s="25">
        <v>2</v>
      </c>
      <c r="X130" s="25">
        <v>2</v>
      </c>
      <c r="Y130" s="25">
        <v>2</v>
      </c>
      <c r="Z130" s="25">
        <v>2</v>
      </c>
      <c r="AA130" s="25">
        <v>2</v>
      </c>
      <c r="AB130" s="25">
        <v>2</v>
      </c>
      <c r="AC130" s="25">
        <v>2</v>
      </c>
    </row>
    <row r="131" spans="1:29" x14ac:dyDescent="0.2">
      <c r="A131" s="26" t="s">
        <v>152</v>
      </c>
      <c r="B131" s="26"/>
      <c r="C131" s="26"/>
      <c r="D131" s="26"/>
      <c r="E131" s="27">
        <v>3</v>
      </c>
      <c r="F131" s="27">
        <v>3</v>
      </c>
      <c r="G131" s="27">
        <v>3</v>
      </c>
      <c r="H131" s="27">
        <v>3</v>
      </c>
      <c r="I131" s="27">
        <v>2</v>
      </c>
      <c r="J131" s="27">
        <v>2</v>
      </c>
      <c r="K131" s="27">
        <v>2</v>
      </c>
      <c r="L131" s="27">
        <v>2</v>
      </c>
      <c r="M131" s="27">
        <v>2</v>
      </c>
      <c r="N131" s="27">
        <v>2</v>
      </c>
      <c r="O131" s="27">
        <v>2</v>
      </c>
      <c r="P131" s="27">
        <v>2</v>
      </c>
      <c r="Q131" s="27">
        <v>2</v>
      </c>
      <c r="R131" s="27">
        <v>2</v>
      </c>
      <c r="S131" s="27">
        <v>2</v>
      </c>
      <c r="T131" s="27">
        <v>2</v>
      </c>
      <c r="U131" s="27">
        <v>2</v>
      </c>
      <c r="V131" s="27">
        <v>2</v>
      </c>
      <c r="W131" s="27">
        <v>2</v>
      </c>
      <c r="X131" s="27">
        <v>2</v>
      </c>
      <c r="Y131" s="27">
        <v>2</v>
      </c>
      <c r="Z131" s="27">
        <v>2</v>
      </c>
      <c r="AA131" s="27">
        <v>2</v>
      </c>
      <c r="AB131" s="27">
        <v>2</v>
      </c>
      <c r="AC131" s="27">
        <v>2</v>
      </c>
    </row>
    <row r="132" spans="1:29" x14ac:dyDescent="0.2">
      <c r="A132" s="24" t="s">
        <v>153</v>
      </c>
      <c r="B132" s="24"/>
      <c r="C132" s="24"/>
      <c r="D132" s="24"/>
      <c r="E132" s="25">
        <v>3</v>
      </c>
      <c r="F132" s="25">
        <v>3</v>
      </c>
      <c r="G132" s="25">
        <v>3</v>
      </c>
      <c r="H132" s="25">
        <v>2</v>
      </c>
      <c r="I132" s="25">
        <v>2</v>
      </c>
      <c r="J132" s="25">
        <v>2</v>
      </c>
      <c r="K132" s="25">
        <v>3</v>
      </c>
      <c r="L132" s="25">
        <v>3</v>
      </c>
      <c r="M132" s="25">
        <v>2</v>
      </c>
      <c r="N132" s="25">
        <v>2</v>
      </c>
      <c r="O132" s="25">
        <v>2</v>
      </c>
      <c r="P132" s="25">
        <v>3</v>
      </c>
      <c r="Q132" s="25">
        <v>3</v>
      </c>
      <c r="R132" s="25">
        <v>2</v>
      </c>
      <c r="S132" s="25">
        <v>2</v>
      </c>
      <c r="T132" s="25">
        <v>3</v>
      </c>
      <c r="U132" s="25">
        <v>2</v>
      </c>
      <c r="V132" s="25">
        <v>2</v>
      </c>
      <c r="W132" s="25">
        <v>2</v>
      </c>
      <c r="X132" s="25">
        <v>2</v>
      </c>
      <c r="Y132" s="25">
        <v>2</v>
      </c>
      <c r="Z132" s="25">
        <v>2</v>
      </c>
      <c r="AA132" s="25">
        <v>2</v>
      </c>
      <c r="AB132" s="25">
        <v>2</v>
      </c>
      <c r="AC132" s="25">
        <v>2</v>
      </c>
    </row>
    <row r="133" spans="1:29" x14ac:dyDescent="0.2">
      <c r="A133" s="26" t="s">
        <v>154</v>
      </c>
      <c r="B133" s="26"/>
      <c r="C133" s="26"/>
      <c r="D133" s="26"/>
      <c r="E133" s="27">
        <v>3</v>
      </c>
      <c r="F133" s="27">
        <v>3</v>
      </c>
      <c r="G133" s="27">
        <v>3</v>
      </c>
      <c r="H133" s="27">
        <v>3</v>
      </c>
      <c r="I133" s="27">
        <v>3</v>
      </c>
      <c r="J133" s="27">
        <v>2</v>
      </c>
      <c r="K133" s="27">
        <v>2</v>
      </c>
      <c r="L133" s="27">
        <v>2</v>
      </c>
      <c r="M133" s="27">
        <v>2</v>
      </c>
      <c r="N133" s="27">
        <v>2</v>
      </c>
      <c r="O133" s="27">
        <v>2</v>
      </c>
      <c r="P133" s="27">
        <v>2</v>
      </c>
      <c r="Q133" s="27">
        <v>2</v>
      </c>
      <c r="R133" s="27">
        <v>2</v>
      </c>
      <c r="S133" s="27">
        <v>2</v>
      </c>
      <c r="T133" s="27">
        <v>2</v>
      </c>
      <c r="U133" s="27">
        <v>2</v>
      </c>
      <c r="V133" s="27">
        <v>2</v>
      </c>
      <c r="W133" s="27">
        <v>2</v>
      </c>
      <c r="X133" s="27">
        <v>2</v>
      </c>
      <c r="Y133" s="27">
        <v>2</v>
      </c>
      <c r="Z133" s="27">
        <v>2</v>
      </c>
      <c r="AA133" s="27">
        <v>1</v>
      </c>
      <c r="AB133" s="27">
        <v>2</v>
      </c>
      <c r="AC133" s="27">
        <v>2</v>
      </c>
    </row>
    <row r="134" spans="1:29" x14ac:dyDescent="0.2">
      <c r="A134" s="24" t="s">
        <v>155</v>
      </c>
      <c r="B134" s="24"/>
      <c r="C134" s="24"/>
      <c r="D134" s="24"/>
      <c r="E134" s="25">
        <v>3</v>
      </c>
      <c r="F134" s="25">
        <v>3</v>
      </c>
      <c r="G134" s="25">
        <v>3</v>
      </c>
      <c r="H134" s="25">
        <v>3</v>
      </c>
      <c r="I134" s="25">
        <v>2</v>
      </c>
      <c r="J134" s="25">
        <v>2</v>
      </c>
      <c r="K134" s="25">
        <v>2</v>
      </c>
      <c r="L134" s="25">
        <v>2</v>
      </c>
      <c r="M134" s="25">
        <v>3</v>
      </c>
      <c r="N134" s="25">
        <v>2</v>
      </c>
      <c r="O134" s="25">
        <v>1</v>
      </c>
      <c r="P134" s="25">
        <v>1</v>
      </c>
      <c r="Q134" s="25">
        <v>2</v>
      </c>
      <c r="R134" s="25">
        <v>2</v>
      </c>
      <c r="S134" s="25">
        <v>2</v>
      </c>
      <c r="T134" s="25">
        <v>3</v>
      </c>
      <c r="U134" s="25">
        <v>3</v>
      </c>
      <c r="V134" s="25">
        <v>2</v>
      </c>
      <c r="W134" s="25">
        <v>2</v>
      </c>
      <c r="X134" s="25">
        <v>3</v>
      </c>
      <c r="Y134" s="25">
        <v>2</v>
      </c>
      <c r="Z134" s="25">
        <v>2</v>
      </c>
      <c r="AA134" s="25">
        <v>2</v>
      </c>
      <c r="AB134" s="25">
        <v>2</v>
      </c>
      <c r="AC134" s="25">
        <v>2</v>
      </c>
    </row>
    <row r="135" spans="1:29" x14ac:dyDescent="0.2">
      <c r="A135" s="26" t="s">
        <v>156</v>
      </c>
      <c r="B135" s="26"/>
      <c r="C135" s="26"/>
      <c r="D135" s="26"/>
      <c r="E135" s="27">
        <v>3</v>
      </c>
      <c r="F135" s="27">
        <v>3</v>
      </c>
      <c r="G135" s="27">
        <v>3</v>
      </c>
      <c r="H135" s="27">
        <v>3</v>
      </c>
      <c r="I135" s="27">
        <v>3</v>
      </c>
      <c r="J135" s="27">
        <v>3</v>
      </c>
      <c r="K135" s="27">
        <v>3</v>
      </c>
      <c r="L135" s="27">
        <v>2</v>
      </c>
      <c r="M135" s="27">
        <v>2</v>
      </c>
      <c r="N135" s="27">
        <v>2</v>
      </c>
      <c r="O135" s="27">
        <v>2</v>
      </c>
      <c r="P135" s="27">
        <v>2</v>
      </c>
      <c r="Q135" s="27">
        <v>2</v>
      </c>
      <c r="R135" s="27">
        <v>2</v>
      </c>
      <c r="S135" s="27">
        <v>2</v>
      </c>
      <c r="T135" s="27">
        <v>2</v>
      </c>
      <c r="U135" s="27">
        <v>2</v>
      </c>
      <c r="V135" s="27">
        <v>2</v>
      </c>
      <c r="W135" s="27">
        <v>2</v>
      </c>
      <c r="X135" s="27">
        <v>2</v>
      </c>
      <c r="Y135" s="27">
        <v>2</v>
      </c>
      <c r="Z135" s="27">
        <v>2</v>
      </c>
      <c r="AA135" s="27">
        <v>0</v>
      </c>
      <c r="AB135" s="27">
        <v>1</v>
      </c>
      <c r="AC135" s="27">
        <v>1</v>
      </c>
    </row>
    <row r="136" spans="1:29" x14ac:dyDescent="0.2">
      <c r="A136" s="24" t="s">
        <v>157</v>
      </c>
      <c r="B136" s="24"/>
      <c r="C136" s="24"/>
      <c r="D136" s="24"/>
      <c r="E136" s="25">
        <v>3</v>
      </c>
      <c r="F136" s="25">
        <v>3</v>
      </c>
      <c r="G136" s="25">
        <v>3</v>
      </c>
      <c r="H136" s="25">
        <v>3</v>
      </c>
      <c r="I136" s="25">
        <v>3</v>
      </c>
      <c r="J136" s="25">
        <v>2</v>
      </c>
      <c r="K136" s="25">
        <v>2</v>
      </c>
      <c r="L136" s="25">
        <v>3</v>
      </c>
      <c r="M136" s="25">
        <v>2</v>
      </c>
      <c r="N136" s="25">
        <v>3</v>
      </c>
      <c r="O136" s="25">
        <v>2</v>
      </c>
      <c r="P136" s="25">
        <v>2</v>
      </c>
      <c r="Q136" s="25">
        <v>3</v>
      </c>
      <c r="R136" s="25">
        <v>3</v>
      </c>
      <c r="S136" s="25">
        <v>2</v>
      </c>
      <c r="T136" s="25">
        <v>2</v>
      </c>
      <c r="U136" s="25">
        <v>2</v>
      </c>
      <c r="V136" s="25">
        <v>3</v>
      </c>
      <c r="W136" s="25">
        <v>3</v>
      </c>
      <c r="X136" s="25">
        <v>2</v>
      </c>
      <c r="Y136" s="25">
        <v>2</v>
      </c>
      <c r="Z136" s="25">
        <v>1</v>
      </c>
      <c r="AA136" s="25">
        <v>0</v>
      </c>
      <c r="AB136" s="25">
        <v>0</v>
      </c>
      <c r="AC136" s="25">
        <v>3</v>
      </c>
    </row>
    <row r="137" spans="1:29" x14ac:dyDescent="0.2">
      <c r="A137" s="26" t="s">
        <v>158</v>
      </c>
      <c r="B137" s="26"/>
      <c r="C137" s="26"/>
      <c r="D137" s="26"/>
      <c r="E137" s="27">
        <v>3</v>
      </c>
      <c r="F137" s="27">
        <v>3</v>
      </c>
      <c r="G137" s="27">
        <v>3</v>
      </c>
      <c r="H137" s="27">
        <v>3</v>
      </c>
      <c r="I137" s="27">
        <v>2</v>
      </c>
      <c r="J137" s="27">
        <v>2</v>
      </c>
      <c r="K137" s="27">
        <v>2</v>
      </c>
      <c r="L137" s="27">
        <v>2</v>
      </c>
      <c r="M137" s="27">
        <v>3</v>
      </c>
      <c r="N137" s="27">
        <v>3</v>
      </c>
      <c r="O137" s="27">
        <v>2</v>
      </c>
      <c r="P137" s="27">
        <v>2</v>
      </c>
      <c r="Q137" s="27">
        <v>2</v>
      </c>
      <c r="R137" s="27">
        <v>2</v>
      </c>
      <c r="S137" s="27">
        <v>2</v>
      </c>
      <c r="T137" s="27">
        <v>3</v>
      </c>
      <c r="U137" s="27">
        <v>3</v>
      </c>
      <c r="V137" s="27">
        <v>2</v>
      </c>
      <c r="W137" s="27">
        <v>2</v>
      </c>
      <c r="X137" s="27">
        <v>2</v>
      </c>
      <c r="Y137" s="27">
        <v>1</v>
      </c>
      <c r="Z137" s="27">
        <v>1</v>
      </c>
      <c r="AA137" s="27">
        <v>1</v>
      </c>
      <c r="AB137" s="27">
        <v>1</v>
      </c>
      <c r="AC137" s="27">
        <v>1</v>
      </c>
    </row>
    <row r="138" spans="1:29" x14ac:dyDescent="0.2">
      <c r="A138" s="24" t="s">
        <v>159</v>
      </c>
      <c r="B138" s="24"/>
      <c r="C138" s="24"/>
      <c r="D138" s="24"/>
      <c r="E138" s="25">
        <v>3</v>
      </c>
      <c r="F138" s="25">
        <v>3</v>
      </c>
      <c r="G138" s="25">
        <v>3</v>
      </c>
      <c r="H138" s="25">
        <v>3</v>
      </c>
      <c r="I138" s="25">
        <v>2</v>
      </c>
      <c r="J138" s="25">
        <v>2</v>
      </c>
      <c r="K138" s="25">
        <v>2</v>
      </c>
      <c r="L138" s="25">
        <v>3</v>
      </c>
      <c r="M138" s="25">
        <v>2</v>
      </c>
      <c r="N138" s="25">
        <v>3</v>
      </c>
      <c r="O138" s="25">
        <v>1</v>
      </c>
      <c r="P138" s="25">
        <v>2</v>
      </c>
      <c r="Q138" s="25">
        <v>2</v>
      </c>
      <c r="R138" s="25">
        <v>2</v>
      </c>
      <c r="S138" s="25">
        <v>2</v>
      </c>
      <c r="T138" s="25">
        <v>2</v>
      </c>
      <c r="U138" s="25">
        <v>2</v>
      </c>
      <c r="V138" s="25">
        <v>2</v>
      </c>
      <c r="W138" s="25">
        <v>2</v>
      </c>
      <c r="X138" s="25">
        <v>2</v>
      </c>
      <c r="Y138" s="25">
        <v>2</v>
      </c>
      <c r="Z138" s="25">
        <v>1</v>
      </c>
      <c r="AA138" s="25">
        <v>2</v>
      </c>
      <c r="AB138" s="25">
        <v>1</v>
      </c>
      <c r="AC138" s="25">
        <v>2</v>
      </c>
    </row>
    <row r="139" spans="1:29" x14ac:dyDescent="0.2">
      <c r="A139" s="26" t="s">
        <v>160</v>
      </c>
      <c r="B139" s="26"/>
      <c r="C139" s="26"/>
      <c r="D139" s="26"/>
      <c r="E139" s="27">
        <v>3</v>
      </c>
      <c r="F139" s="27">
        <v>3</v>
      </c>
      <c r="G139" s="27">
        <v>3</v>
      </c>
      <c r="H139" s="27">
        <v>3</v>
      </c>
      <c r="I139" s="27">
        <v>3</v>
      </c>
      <c r="J139" s="27">
        <v>1</v>
      </c>
      <c r="K139" s="27">
        <v>1</v>
      </c>
      <c r="L139" s="27">
        <v>2</v>
      </c>
      <c r="M139" s="27">
        <v>1</v>
      </c>
      <c r="N139" s="27">
        <v>3</v>
      </c>
      <c r="O139" s="27">
        <v>2</v>
      </c>
      <c r="P139" s="27">
        <v>1</v>
      </c>
      <c r="Q139" s="27">
        <v>2</v>
      </c>
      <c r="R139" s="27">
        <v>3</v>
      </c>
      <c r="S139" s="27">
        <v>2</v>
      </c>
      <c r="T139" s="27">
        <v>2</v>
      </c>
      <c r="U139" s="27">
        <v>3</v>
      </c>
      <c r="V139" s="27">
        <v>3</v>
      </c>
      <c r="W139" s="27">
        <v>2</v>
      </c>
      <c r="X139" s="27">
        <v>2</v>
      </c>
      <c r="Y139" s="27">
        <v>0</v>
      </c>
      <c r="Z139" s="27">
        <v>2</v>
      </c>
      <c r="AA139" s="27">
        <v>3</v>
      </c>
      <c r="AB139" s="27">
        <v>1</v>
      </c>
      <c r="AC139" s="27">
        <v>2</v>
      </c>
    </row>
    <row r="140" spans="1:29" x14ac:dyDescent="0.2">
      <c r="A140" s="24" t="s">
        <v>161</v>
      </c>
      <c r="B140" s="24"/>
      <c r="C140" s="24"/>
      <c r="D140" s="24"/>
      <c r="E140" s="25">
        <v>3</v>
      </c>
      <c r="F140" s="25">
        <v>3</v>
      </c>
      <c r="G140" s="25">
        <v>2</v>
      </c>
      <c r="H140" s="25">
        <v>3</v>
      </c>
      <c r="I140" s="25">
        <v>2</v>
      </c>
      <c r="J140" s="25">
        <v>2</v>
      </c>
      <c r="K140" s="25">
        <v>1</v>
      </c>
      <c r="L140" s="25">
        <v>3</v>
      </c>
      <c r="M140" s="25">
        <v>1</v>
      </c>
      <c r="N140" s="25">
        <v>2</v>
      </c>
      <c r="O140" s="25">
        <v>1</v>
      </c>
      <c r="P140" s="25">
        <v>3</v>
      </c>
      <c r="Q140" s="25">
        <v>2</v>
      </c>
      <c r="R140" s="25">
        <v>2</v>
      </c>
      <c r="S140" s="25">
        <v>3</v>
      </c>
      <c r="T140" s="25">
        <v>3</v>
      </c>
      <c r="U140" s="25">
        <v>3</v>
      </c>
      <c r="V140" s="25">
        <v>3</v>
      </c>
      <c r="W140" s="25">
        <v>1</v>
      </c>
      <c r="X140" s="25">
        <v>2</v>
      </c>
      <c r="Y140" s="25">
        <v>1</v>
      </c>
      <c r="Z140" s="25">
        <v>2</v>
      </c>
      <c r="AA140" s="25">
        <v>2</v>
      </c>
      <c r="AB140" s="25">
        <v>1</v>
      </c>
      <c r="AC140" s="25">
        <v>3</v>
      </c>
    </row>
    <row r="141" spans="1:29" x14ac:dyDescent="0.2">
      <c r="A141" s="26" t="s">
        <v>162</v>
      </c>
      <c r="B141" s="26"/>
      <c r="C141" s="26"/>
      <c r="D141" s="26"/>
      <c r="E141" s="27">
        <v>3</v>
      </c>
      <c r="F141" s="27">
        <v>3</v>
      </c>
      <c r="G141" s="27">
        <v>3</v>
      </c>
      <c r="H141" s="27">
        <v>3</v>
      </c>
      <c r="I141" s="27">
        <v>2</v>
      </c>
      <c r="J141" s="27">
        <v>1</v>
      </c>
      <c r="K141" s="27">
        <v>1</v>
      </c>
      <c r="L141" s="27">
        <v>2</v>
      </c>
      <c r="M141" s="27">
        <v>1</v>
      </c>
      <c r="N141" s="27">
        <v>3</v>
      </c>
      <c r="O141" s="27">
        <v>2</v>
      </c>
      <c r="P141" s="27">
        <v>2</v>
      </c>
      <c r="Q141" s="27">
        <v>3</v>
      </c>
      <c r="R141" s="27">
        <v>3</v>
      </c>
      <c r="S141" s="27">
        <v>3</v>
      </c>
      <c r="T141" s="27">
        <v>3</v>
      </c>
      <c r="U141" s="27">
        <v>3</v>
      </c>
      <c r="V141" s="27">
        <v>3</v>
      </c>
      <c r="W141" s="27">
        <v>2</v>
      </c>
      <c r="X141" s="27">
        <v>2</v>
      </c>
      <c r="Y141" s="27">
        <v>1</v>
      </c>
      <c r="Z141" s="27">
        <v>1</v>
      </c>
      <c r="AA141" s="27">
        <v>1</v>
      </c>
      <c r="AB141" s="27">
        <v>1</v>
      </c>
      <c r="AC141" s="27">
        <v>2</v>
      </c>
    </row>
    <row r="142" spans="1:29" x14ac:dyDescent="0.2">
      <c r="A142" s="24" t="s">
        <v>163</v>
      </c>
      <c r="B142" s="24"/>
      <c r="C142" s="24"/>
      <c r="D142" s="24"/>
      <c r="E142" s="25">
        <v>3</v>
      </c>
      <c r="F142" s="25">
        <v>3</v>
      </c>
      <c r="G142" s="25">
        <v>3</v>
      </c>
      <c r="H142" s="25">
        <v>3</v>
      </c>
      <c r="I142" s="25">
        <v>2</v>
      </c>
      <c r="J142" s="25">
        <v>1</v>
      </c>
      <c r="K142" s="25">
        <v>1</v>
      </c>
      <c r="L142" s="25">
        <v>2</v>
      </c>
      <c r="M142" s="25">
        <v>1</v>
      </c>
      <c r="N142" s="25">
        <v>3</v>
      </c>
      <c r="O142" s="25">
        <v>2</v>
      </c>
      <c r="P142" s="25">
        <v>2</v>
      </c>
      <c r="Q142" s="25">
        <v>3</v>
      </c>
      <c r="R142" s="25">
        <v>3</v>
      </c>
      <c r="S142" s="25">
        <v>3</v>
      </c>
      <c r="T142" s="25">
        <v>3</v>
      </c>
      <c r="U142" s="25">
        <v>3</v>
      </c>
      <c r="V142" s="25">
        <v>3</v>
      </c>
      <c r="W142" s="25">
        <v>2</v>
      </c>
      <c r="X142" s="25">
        <v>2</v>
      </c>
      <c r="Y142" s="25">
        <v>1</v>
      </c>
      <c r="Z142" s="25">
        <v>1</v>
      </c>
      <c r="AA142" s="25">
        <v>1</v>
      </c>
      <c r="AB142" s="25">
        <v>1</v>
      </c>
      <c r="AC142" s="25">
        <v>2</v>
      </c>
    </row>
    <row r="143" spans="1:29" x14ac:dyDescent="0.2">
      <c r="A143" s="26" t="s">
        <v>164</v>
      </c>
      <c r="B143" s="26"/>
      <c r="C143" s="26"/>
      <c r="D143" s="26"/>
      <c r="E143" s="27">
        <v>3</v>
      </c>
      <c r="F143" s="27">
        <v>3</v>
      </c>
      <c r="G143" s="27">
        <v>2</v>
      </c>
      <c r="H143" s="27">
        <v>3</v>
      </c>
      <c r="I143" s="27">
        <v>2</v>
      </c>
      <c r="J143" s="27">
        <v>2</v>
      </c>
      <c r="K143" s="27">
        <v>2</v>
      </c>
      <c r="L143" s="27">
        <v>3</v>
      </c>
      <c r="M143" s="27">
        <v>3</v>
      </c>
      <c r="N143" s="27">
        <v>3</v>
      </c>
      <c r="O143" s="27">
        <v>3</v>
      </c>
      <c r="P143" s="27">
        <v>2</v>
      </c>
      <c r="Q143" s="27">
        <v>2</v>
      </c>
      <c r="R143" s="27">
        <v>2</v>
      </c>
      <c r="S143" s="27">
        <v>2</v>
      </c>
      <c r="T143" s="27">
        <v>2</v>
      </c>
      <c r="U143" s="27">
        <v>2</v>
      </c>
      <c r="V143" s="27">
        <v>2</v>
      </c>
      <c r="W143" s="27">
        <v>2</v>
      </c>
      <c r="X143" s="27">
        <v>2</v>
      </c>
      <c r="Y143" s="27">
        <v>2</v>
      </c>
      <c r="Z143" s="27">
        <v>2</v>
      </c>
      <c r="AA143" s="27">
        <v>1</v>
      </c>
      <c r="AB143" s="27">
        <v>1</v>
      </c>
      <c r="AC143" s="27">
        <v>2</v>
      </c>
    </row>
    <row r="144" spans="1:29" x14ac:dyDescent="0.2">
      <c r="A144" s="24" t="s">
        <v>165</v>
      </c>
      <c r="B144" s="24"/>
      <c r="C144" s="24"/>
      <c r="D144" s="24"/>
      <c r="E144" s="25">
        <v>3</v>
      </c>
      <c r="F144" s="25">
        <v>3</v>
      </c>
      <c r="G144" s="25">
        <v>3</v>
      </c>
      <c r="H144" s="25">
        <v>3</v>
      </c>
      <c r="I144" s="25">
        <v>2</v>
      </c>
      <c r="J144" s="25">
        <v>1</v>
      </c>
      <c r="K144" s="25">
        <v>2</v>
      </c>
      <c r="L144" s="25">
        <v>3</v>
      </c>
      <c r="M144" s="25">
        <v>2</v>
      </c>
      <c r="N144" s="25">
        <v>2</v>
      </c>
      <c r="O144" s="25">
        <v>2</v>
      </c>
      <c r="P144" s="25">
        <v>2</v>
      </c>
      <c r="Q144" s="25">
        <v>2</v>
      </c>
      <c r="R144" s="25">
        <v>1</v>
      </c>
      <c r="S144" s="25">
        <v>2</v>
      </c>
      <c r="T144" s="25">
        <v>2</v>
      </c>
      <c r="U144" s="25">
        <v>2</v>
      </c>
      <c r="V144" s="25">
        <v>2</v>
      </c>
      <c r="W144" s="25">
        <v>2</v>
      </c>
      <c r="X144" s="25">
        <v>2</v>
      </c>
      <c r="Y144" s="25">
        <v>2</v>
      </c>
      <c r="Z144" s="25">
        <v>2</v>
      </c>
      <c r="AA144" s="25">
        <v>2</v>
      </c>
      <c r="AB144" s="25">
        <v>2</v>
      </c>
      <c r="AC144" s="25">
        <v>2</v>
      </c>
    </row>
    <row r="145" spans="1:29" x14ac:dyDescent="0.2">
      <c r="A145" s="26" t="s">
        <v>166</v>
      </c>
      <c r="B145" s="26"/>
      <c r="C145" s="26"/>
      <c r="D145" s="26"/>
      <c r="E145" s="27">
        <v>3</v>
      </c>
      <c r="F145" s="27">
        <v>3</v>
      </c>
      <c r="G145" s="27">
        <v>3</v>
      </c>
      <c r="H145" s="27">
        <v>3</v>
      </c>
      <c r="I145" s="27">
        <v>2</v>
      </c>
      <c r="J145" s="27">
        <v>1</v>
      </c>
      <c r="K145" s="27">
        <v>2</v>
      </c>
      <c r="L145" s="27">
        <v>3</v>
      </c>
      <c r="M145" s="27">
        <v>2</v>
      </c>
      <c r="N145" s="27">
        <v>2</v>
      </c>
      <c r="O145" s="27">
        <v>2</v>
      </c>
      <c r="P145" s="27">
        <v>2</v>
      </c>
      <c r="Q145" s="27">
        <v>2</v>
      </c>
      <c r="R145" s="27">
        <v>1</v>
      </c>
      <c r="S145" s="27">
        <v>2</v>
      </c>
      <c r="T145" s="27">
        <v>2</v>
      </c>
      <c r="U145" s="27">
        <v>2</v>
      </c>
      <c r="V145" s="27">
        <v>2</v>
      </c>
      <c r="W145" s="27">
        <v>2</v>
      </c>
      <c r="X145" s="27">
        <v>2</v>
      </c>
      <c r="Y145" s="27">
        <v>2</v>
      </c>
      <c r="Z145" s="27">
        <v>2</v>
      </c>
      <c r="AA145" s="27">
        <v>2</v>
      </c>
      <c r="AB145" s="27">
        <v>2</v>
      </c>
      <c r="AC145" s="27">
        <v>2</v>
      </c>
    </row>
    <row r="146" spans="1:29" x14ac:dyDescent="0.2">
      <c r="A146" s="24" t="s">
        <v>167</v>
      </c>
      <c r="B146" s="24"/>
      <c r="C146" s="24"/>
      <c r="D146" s="24"/>
      <c r="E146" s="25">
        <v>3</v>
      </c>
      <c r="F146" s="25">
        <v>3</v>
      </c>
      <c r="G146" s="25">
        <v>3</v>
      </c>
      <c r="H146" s="25">
        <v>2</v>
      </c>
      <c r="I146" s="25">
        <v>2</v>
      </c>
      <c r="J146" s="25">
        <v>2</v>
      </c>
      <c r="K146" s="25">
        <v>2</v>
      </c>
      <c r="L146" s="25">
        <v>3</v>
      </c>
      <c r="M146" s="25">
        <v>2</v>
      </c>
      <c r="N146" s="25">
        <v>3</v>
      </c>
      <c r="O146" s="25">
        <v>2</v>
      </c>
      <c r="P146" s="25">
        <v>3</v>
      </c>
      <c r="Q146" s="25">
        <v>3</v>
      </c>
      <c r="R146" s="25">
        <v>3</v>
      </c>
      <c r="S146" s="25">
        <v>3</v>
      </c>
      <c r="T146" s="25">
        <v>3</v>
      </c>
      <c r="U146" s="25">
        <v>3</v>
      </c>
      <c r="V146" s="25">
        <v>3</v>
      </c>
      <c r="W146" s="25">
        <v>2</v>
      </c>
      <c r="X146" s="25">
        <v>0</v>
      </c>
      <c r="Y146" s="25">
        <v>0</v>
      </c>
      <c r="Z146" s="25">
        <v>1</v>
      </c>
      <c r="AA146" s="25">
        <v>1</v>
      </c>
      <c r="AB146" s="25">
        <v>0</v>
      </c>
      <c r="AC146" s="25">
        <v>3</v>
      </c>
    </row>
    <row r="147" spans="1:29" x14ac:dyDescent="0.2">
      <c r="A147" s="26" t="s">
        <v>168</v>
      </c>
      <c r="B147" s="26"/>
      <c r="C147" s="26"/>
      <c r="D147" s="26"/>
      <c r="E147" s="27">
        <v>3</v>
      </c>
      <c r="F147" s="27">
        <v>3</v>
      </c>
      <c r="G147" s="27">
        <v>3</v>
      </c>
      <c r="H147" s="27">
        <v>3</v>
      </c>
      <c r="I147" s="27">
        <v>3</v>
      </c>
      <c r="J147" s="27">
        <v>2</v>
      </c>
      <c r="K147" s="27">
        <v>2</v>
      </c>
      <c r="L147" s="27">
        <v>2</v>
      </c>
      <c r="M147" s="27">
        <v>2</v>
      </c>
      <c r="N147" s="27">
        <v>2</v>
      </c>
      <c r="O147" s="27">
        <v>3</v>
      </c>
      <c r="P147" s="27">
        <v>2</v>
      </c>
      <c r="Q147" s="27">
        <v>2</v>
      </c>
      <c r="R147" s="27">
        <v>2</v>
      </c>
      <c r="S147" s="27">
        <v>2</v>
      </c>
      <c r="T147" s="27">
        <v>2</v>
      </c>
      <c r="U147" s="27">
        <v>2</v>
      </c>
      <c r="V147" s="27">
        <v>2</v>
      </c>
      <c r="W147" s="27">
        <v>2</v>
      </c>
      <c r="X147" s="27">
        <v>3</v>
      </c>
      <c r="Y147" s="27">
        <v>1</v>
      </c>
      <c r="Z147" s="27">
        <v>1</v>
      </c>
      <c r="AA147" s="27">
        <v>1</v>
      </c>
      <c r="AB147" s="27">
        <v>1</v>
      </c>
      <c r="AC147" s="27">
        <v>3</v>
      </c>
    </row>
    <row r="148" spans="1:29" x14ac:dyDescent="0.2">
      <c r="A148" s="24" t="s">
        <v>169</v>
      </c>
      <c r="B148" s="24"/>
      <c r="C148" s="24"/>
      <c r="D148" s="24"/>
      <c r="E148" s="25">
        <v>3</v>
      </c>
      <c r="F148" s="25">
        <v>3</v>
      </c>
      <c r="G148" s="25">
        <v>2</v>
      </c>
      <c r="H148" s="25">
        <v>3</v>
      </c>
      <c r="I148" s="25">
        <v>2</v>
      </c>
      <c r="J148" s="25">
        <v>2</v>
      </c>
      <c r="K148" s="25">
        <v>2</v>
      </c>
      <c r="L148" s="25">
        <v>2</v>
      </c>
      <c r="M148" s="25">
        <v>3</v>
      </c>
      <c r="N148" s="25">
        <v>3</v>
      </c>
      <c r="O148" s="25">
        <v>1</v>
      </c>
      <c r="P148" s="25">
        <v>3</v>
      </c>
      <c r="Q148" s="25">
        <v>2</v>
      </c>
      <c r="R148" s="25">
        <v>2</v>
      </c>
      <c r="S148" s="25">
        <v>2</v>
      </c>
      <c r="T148" s="25">
        <v>3</v>
      </c>
      <c r="U148" s="25">
        <v>3</v>
      </c>
      <c r="V148" s="25">
        <v>3</v>
      </c>
      <c r="W148" s="25">
        <v>2</v>
      </c>
      <c r="X148" s="25">
        <v>2</v>
      </c>
      <c r="Y148" s="25">
        <v>2</v>
      </c>
      <c r="Z148" s="25">
        <v>1</v>
      </c>
      <c r="AA148" s="25">
        <v>0</v>
      </c>
      <c r="AB148" s="25">
        <v>0</v>
      </c>
      <c r="AC148" s="25">
        <v>3</v>
      </c>
    </row>
    <row r="149" spans="1:29" x14ac:dyDescent="0.2">
      <c r="A149" s="26" t="s">
        <v>170</v>
      </c>
      <c r="B149" s="26"/>
      <c r="C149" s="26"/>
      <c r="D149" s="26"/>
      <c r="E149" s="27">
        <v>3</v>
      </c>
      <c r="F149" s="27">
        <v>3</v>
      </c>
      <c r="G149" s="27">
        <v>2</v>
      </c>
      <c r="H149" s="27">
        <v>2</v>
      </c>
      <c r="I149" s="27">
        <v>1</v>
      </c>
      <c r="J149" s="27">
        <v>2</v>
      </c>
      <c r="K149" s="27">
        <v>3</v>
      </c>
      <c r="L149" s="27">
        <v>1</v>
      </c>
      <c r="M149" s="27">
        <v>1</v>
      </c>
      <c r="N149" s="27">
        <v>2</v>
      </c>
      <c r="O149" s="27">
        <v>3</v>
      </c>
      <c r="P149" s="27">
        <v>3</v>
      </c>
      <c r="Q149" s="27">
        <v>2</v>
      </c>
      <c r="R149" s="27">
        <v>1</v>
      </c>
      <c r="S149" s="27">
        <v>2</v>
      </c>
      <c r="T149" s="27">
        <v>3</v>
      </c>
      <c r="U149" s="27">
        <v>3</v>
      </c>
      <c r="V149" s="27">
        <v>2</v>
      </c>
      <c r="W149" s="27">
        <v>2</v>
      </c>
      <c r="X149" s="27">
        <v>2</v>
      </c>
      <c r="Y149" s="27">
        <v>2</v>
      </c>
      <c r="Z149" s="27">
        <v>2</v>
      </c>
      <c r="AA149" s="27">
        <v>2</v>
      </c>
      <c r="AB149" s="27">
        <v>1</v>
      </c>
      <c r="AC149" s="27">
        <v>3</v>
      </c>
    </row>
    <row r="150" spans="1:29" x14ac:dyDescent="0.2">
      <c r="A150" s="24" t="s">
        <v>171</v>
      </c>
      <c r="B150" s="24"/>
      <c r="C150" s="24"/>
      <c r="D150" s="24"/>
      <c r="E150" s="25">
        <v>2</v>
      </c>
      <c r="F150" s="25">
        <v>2</v>
      </c>
      <c r="G150" s="25">
        <v>2</v>
      </c>
      <c r="H150" s="25">
        <v>3</v>
      </c>
      <c r="I150" s="25">
        <v>2</v>
      </c>
      <c r="J150" s="25">
        <v>2</v>
      </c>
      <c r="K150" s="25">
        <v>2</v>
      </c>
      <c r="L150" s="25">
        <v>3</v>
      </c>
      <c r="M150" s="25">
        <v>2</v>
      </c>
      <c r="N150" s="25">
        <v>2</v>
      </c>
      <c r="O150" s="25">
        <v>1</v>
      </c>
      <c r="P150" s="25">
        <v>2</v>
      </c>
      <c r="Q150" s="25">
        <v>3</v>
      </c>
      <c r="R150" s="25">
        <v>3</v>
      </c>
      <c r="S150" s="25">
        <v>2</v>
      </c>
      <c r="T150" s="25">
        <v>2</v>
      </c>
      <c r="U150" s="25">
        <v>3</v>
      </c>
      <c r="V150" s="25">
        <v>3</v>
      </c>
      <c r="W150" s="25">
        <v>2</v>
      </c>
      <c r="X150" s="25">
        <v>2</v>
      </c>
      <c r="Y150" s="25">
        <v>2</v>
      </c>
      <c r="Z150" s="25">
        <v>2</v>
      </c>
      <c r="AA150" s="25">
        <v>1</v>
      </c>
      <c r="AB150" s="25">
        <v>0</v>
      </c>
      <c r="AC150" s="25">
        <v>3</v>
      </c>
    </row>
    <row r="151" spans="1:29" x14ac:dyDescent="0.2">
      <c r="A151" s="26" t="s">
        <v>172</v>
      </c>
      <c r="B151" s="26"/>
      <c r="C151" s="26"/>
      <c r="D151" s="26"/>
      <c r="E151" s="27">
        <v>2</v>
      </c>
      <c r="F151" s="27">
        <v>2</v>
      </c>
      <c r="G151" s="27">
        <v>2</v>
      </c>
      <c r="H151" s="27">
        <v>3</v>
      </c>
      <c r="I151" s="27">
        <v>2</v>
      </c>
      <c r="J151" s="27">
        <v>2</v>
      </c>
      <c r="K151" s="27">
        <v>2</v>
      </c>
      <c r="L151" s="27">
        <v>3</v>
      </c>
      <c r="M151" s="27">
        <v>2</v>
      </c>
      <c r="N151" s="27">
        <v>2</v>
      </c>
      <c r="O151" s="27">
        <v>1</v>
      </c>
      <c r="P151" s="27">
        <v>2</v>
      </c>
      <c r="Q151" s="27">
        <v>3</v>
      </c>
      <c r="R151" s="27">
        <v>3</v>
      </c>
      <c r="S151" s="27">
        <v>2</v>
      </c>
      <c r="T151" s="27">
        <v>2</v>
      </c>
      <c r="U151" s="27">
        <v>3</v>
      </c>
      <c r="V151" s="27">
        <v>3</v>
      </c>
      <c r="W151" s="27">
        <v>2</v>
      </c>
      <c r="X151" s="27">
        <v>2</v>
      </c>
      <c r="Y151" s="27">
        <v>2</v>
      </c>
      <c r="Z151" s="27">
        <v>2</v>
      </c>
      <c r="AA151" s="27">
        <v>1</v>
      </c>
      <c r="AB151" s="27">
        <v>0</v>
      </c>
      <c r="AC151" s="27">
        <v>3</v>
      </c>
    </row>
    <row r="152" spans="1:29" x14ac:dyDescent="0.2">
      <c r="A152" s="24" t="s">
        <v>173</v>
      </c>
      <c r="B152" s="24"/>
      <c r="C152" s="24"/>
      <c r="D152" s="24"/>
      <c r="E152" s="25">
        <v>2</v>
      </c>
      <c r="F152" s="25">
        <v>2</v>
      </c>
      <c r="G152" s="25">
        <v>2</v>
      </c>
      <c r="H152" s="25">
        <v>3</v>
      </c>
      <c r="I152" s="25">
        <v>2</v>
      </c>
      <c r="J152" s="25">
        <v>2</v>
      </c>
      <c r="K152" s="25">
        <v>2</v>
      </c>
      <c r="L152" s="25">
        <v>3</v>
      </c>
      <c r="M152" s="25">
        <v>2</v>
      </c>
      <c r="N152" s="25">
        <v>2</v>
      </c>
      <c r="O152" s="25">
        <v>3</v>
      </c>
      <c r="P152" s="25">
        <v>2</v>
      </c>
      <c r="Q152" s="25">
        <v>3</v>
      </c>
      <c r="R152" s="25">
        <v>3</v>
      </c>
      <c r="S152" s="25">
        <v>2</v>
      </c>
      <c r="T152" s="25">
        <v>2</v>
      </c>
      <c r="U152" s="25">
        <v>3</v>
      </c>
      <c r="V152" s="25">
        <v>3</v>
      </c>
      <c r="W152" s="25">
        <v>2</v>
      </c>
      <c r="X152" s="25">
        <v>2</v>
      </c>
      <c r="Y152" s="25">
        <v>2</v>
      </c>
      <c r="Z152" s="25">
        <v>2</v>
      </c>
      <c r="AA152" s="25">
        <v>3</v>
      </c>
      <c r="AB152" s="25">
        <v>0</v>
      </c>
      <c r="AC152" s="25">
        <v>3</v>
      </c>
    </row>
    <row r="153" spans="1:29" x14ac:dyDescent="0.2">
      <c r="A153" s="26" t="s">
        <v>174</v>
      </c>
      <c r="B153" s="26"/>
      <c r="C153" s="26"/>
      <c r="D153" s="26"/>
      <c r="E153" s="27">
        <v>2</v>
      </c>
      <c r="F153" s="27">
        <v>2</v>
      </c>
      <c r="G153" s="27">
        <v>2</v>
      </c>
      <c r="H153" s="27">
        <v>3</v>
      </c>
      <c r="I153" s="27">
        <v>2</v>
      </c>
      <c r="J153" s="27">
        <v>2</v>
      </c>
      <c r="K153" s="27">
        <v>2</v>
      </c>
      <c r="L153" s="27">
        <v>3</v>
      </c>
      <c r="M153" s="27">
        <v>2</v>
      </c>
      <c r="N153" s="27">
        <v>2</v>
      </c>
      <c r="O153" s="27">
        <v>3</v>
      </c>
      <c r="P153" s="27">
        <v>2</v>
      </c>
      <c r="Q153" s="27">
        <v>2</v>
      </c>
      <c r="R153" s="27">
        <v>3</v>
      </c>
      <c r="S153" s="27">
        <v>2</v>
      </c>
      <c r="T153" s="27">
        <v>2</v>
      </c>
      <c r="U153" s="27">
        <v>3</v>
      </c>
      <c r="V153" s="27">
        <v>3</v>
      </c>
      <c r="W153" s="27">
        <v>2</v>
      </c>
      <c r="X153" s="27">
        <v>2</v>
      </c>
      <c r="Y153" s="27">
        <v>2</v>
      </c>
      <c r="Z153" s="27">
        <v>2</v>
      </c>
      <c r="AA153" s="27">
        <v>3</v>
      </c>
      <c r="AB153" s="27">
        <v>0</v>
      </c>
      <c r="AC153" s="27">
        <v>2</v>
      </c>
    </row>
    <row r="154" spans="1:29" x14ac:dyDescent="0.2">
      <c r="A154" s="24" t="s">
        <v>175</v>
      </c>
      <c r="B154" s="24"/>
      <c r="C154" s="24"/>
      <c r="D154" s="24"/>
      <c r="E154" s="25">
        <v>2</v>
      </c>
      <c r="F154" s="25">
        <v>2</v>
      </c>
      <c r="G154" s="25">
        <v>2</v>
      </c>
      <c r="H154" s="25">
        <v>2</v>
      </c>
      <c r="I154" s="25">
        <v>3</v>
      </c>
      <c r="J154" s="25">
        <v>2</v>
      </c>
      <c r="K154" s="25">
        <v>2</v>
      </c>
      <c r="L154" s="25">
        <v>2</v>
      </c>
      <c r="M154" s="25">
        <v>3</v>
      </c>
      <c r="N154" s="25">
        <v>3</v>
      </c>
      <c r="O154" s="25">
        <v>2</v>
      </c>
      <c r="P154" s="25">
        <v>3</v>
      </c>
      <c r="Q154" s="25">
        <v>3</v>
      </c>
      <c r="R154" s="25">
        <v>2</v>
      </c>
      <c r="S154" s="25">
        <v>2</v>
      </c>
      <c r="T154" s="25">
        <v>2</v>
      </c>
      <c r="U154" s="25">
        <v>2</v>
      </c>
      <c r="V154" s="25">
        <v>3</v>
      </c>
      <c r="W154" s="25">
        <v>2</v>
      </c>
      <c r="X154" s="25">
        <v>2</v>
      </c>
      <c r="Y154" s="25">
        <v>2</v>
      </c>
      <c r="Z154" s="25">
        <v>2</v>
      </c>
      <c r="AA154" s="25">
        <v>2</v>
      </c>
      <c r="AB154" s="25">
        <v>2</v>
      </c>
      <c r="AC154" s="25">
        <v>2</v>
      </c>
    </row>
    <row r="155" spans="1:29" x14ac:dyDescent="0.2">
      <c r="A155" s="26" t="s">
        <v>176</v>
      </c>
      <c r="B155" s="26"/>
      <c r="C155" s="26"/>
      <c r="D155" s="26"/>
      <c r="E155" s="27">
        <v>1</v>
      </c>
      <c r="F155" s="27">
        <v>1</v>
      </c>
      <c r="G155" s="27">
        <v>1</v>
      </c>
      <c r="H155" s="27">
        <v>1</v>
      </c>
      <c r="I155" s="27">
        <v>3</v>
      </c>
      <c r="J155" s="27">
        <v>1</v>
      </c>
      <c r="K155" s="27">
        <v>3</v>
      </c>
      <c r="L155" s="27">
        <v>1</v>
      </c>
      <c r="M155" s="27">
        <v>1</v>
      </c>
      <c r="N155" s="27">
        <v>3</v>
      </c>
      <c r="O155" s="27">
        <v>3</v>
      </c>
      <c r="P155" s="27">
        <v>3</v>
      </c>
      <c r="Q155" s="27">
        <v>3</v>
      </c>
      <c r="R155" s="27">
        <v>3</v>
      </c>
      <c r="S155" s="27">
        <v>3</v>
      </c>
      <c r="T155" s="27">
        <v>3</v>
      </c>
      <c r="U155" s="27">
        <v>3</v>
      </c>
      <c r="V155" s="27">
        <v>3</v>
      </c>
      <c r="W155" s="27">
        <v>3</v>
      </c>
      <c r="X155" s="27">
        <v>3</v>
      </c>
      <c r="Y155" s="27">
        <v>0</v>
      </c>
      <c r="Z155" s="27">
        <v>2</v>
      </c>
      <c r="AA155" s="27">
        <v>3</v>
      </c>
      <c r="AB155" s="27">
        <v>0</v>
      </c>
      <c r="AC155" s="27">
        <v>2</v>
      </c>
    </row>
    <row r="156" spans="1:29" x14ac:dyDescent="0.2">
      <c r="A156" s="24" t="s">
        <v>177</v>
      </c>
      <c r="B156" s="24"/>
      <c r="C156" s="24"/>
      <c r="D156" s="24"/>
      <c r="E156" s="25">
        <v>2</v>
      </c>
      <c r="F156" s="25">
        <v>2</v>
      </c>
      <c r="G156" s="25">
        <v>2</v>
      </c>
      <c r="H156" s="25">
        <v>3</v>
      </c>
      <c r="I156" s="25">
        <v>2</v>
      </c>
      <c r="J156" s="25">
        <v>2</v>
      </c>
      <c r="K156" s="25">
        <v>2</v>
      </c>
      <c r="L156" s="25">
        <v>3</v>
      </c>
      <c r="M156" s="25">
        <v>3</v>
      </c>
      <c r="N156" s="25">
        <v>3</v>
      </c>
      <c r="O156" s="25">
        <v>3</v>
      </c>
      <c r="P156" s="25">
        <v>3</v>
      </c>
      <c r="Q156" s="25">
        <v>3</v>
      </c>
      <c r="R156" s="25">
        <v>3</v>
      </c>
      <c r="S156" s="25">
        <v>3</v>
      </c>
      <c r="T156" s="25">
        <v>2</v>
      </c>
      <c r="U156" s="25">
        <v>3</v>
      </c>
      <c r="V156" s="25">
        <v>3</v>
      </c>
      <c r="W156" s="25">
        <v>1</v>
      </c>
      <c r="X156" s="25">
        <v>1</v>
      </c>
      <c r="Y156" s="25">
        <v>0</v>
      </c>
      <c r="Z156" s="25">
        <v>1</v>
      </c>
      <c r="AA156" s="25">
        <v>0</v>
      </c>
      <c r="AB156" s="25">
        <v>0</v>
      </c>
      <c r="AC156" s="25">
        <v>3</v>
      </c>
    </row>
    <row r="157" spans="1:29" x14ac:dyDescent="0.2">
      <c r="A157" s="26" t="s">
        <v>178</v>
      </c>
      <c r="B157" s="26"/>
      <c r="C157" s="26"/>
      <c r="D157" s="26"/>
      <c r="E157" s="27">
        <v>1</v>
      </c>
      <c r="F157" s="27">
        <v>1</v>
      </c>
      <c r="G157" s="27">
        <v>1</v>
      </c>
      <c r="H157" s="27">
        <v>1</v>
      </c>
      <c r="I157" s="27">
        <v>3</v>
      </c>
      <c r="J157" s="27">
        <v>1</v>
      </c>
      <c r="K157" s="27">
        <v>3</v>
      </c>
      <c r="L157" s="27">
        <v>1</v>
      </c>
      <c r="M157" s="27">
        <v>1</v>
      </c>
      <c r="N157" s="27">
        <v>3</v>
      </c>
      <c r="O157" s="27">
        <v>3</v>
      </c>
      <c r="P157" s="27">
        <v>3</v>
      </c>
      <c r="Q157" s="27">
        <v>3</v>
      </c>
      <c r="R157" s="27">
        <v>3</v>
      </c>
      <c r="S157" s="27">
        <v>3</v>
      </c>
      <c r="T157" s="27">
        <v>3</v>
      </c>
      <c r="U157" s="27">
        <v>3</v>
      </c>
      <c r="V157" s="27">
        <v>3</v>
      </c>
      <c r="W157" s="27">
        <v>3</v>
      </c>
      <c r="X157" s="27">
        <v>3</v>
      </c>
      <c r="Y157" s="27">
        <v>0</v>
      </c>
      <c r="Z157" s="27">
        <v>2</v>
      </c>
      <c r="AA157" s="27">
        <v>3</v>
      </c>
      <c r="AB157" s="27">
        <v>1</v>
      </c>
      <c r="AC157" s="27">
        <v>1</v>
      </c>
    </row>
    <row r="158" spans="1:29" x14ac:dyDescent="0.2">
      <c r="A158" s="24" t="s">
        <v>179</v>
      </c>
      <c r="B158" s="24"/>
      <c r="C158" s="24"/>
      <c r="D158" s="24"/>
      <c r="E158" s="25">
        <v>2</v>
      </c>
      <c r="F158" s="25">
        <v>2</v>
      </c>
      <c r="G158" s="25">
        <v>2</v>
      </c>
      <c r="H158" s="25">
        <v>2</v>
      </c>
      <c r="I158" s="25">
        <v>2</v>
      </c>
      <c r="J158" s="25">
        <v>3</v>
      </c>
      <c r="K158" s="25">
        <v>3</v>
      </c>
      <c r="L158" s="25">
        <v>1</v>
      </c>
      <c r="M158" s="25">
        <v>2</v>
      </c>
      <c r="N158" s="25">
        <v>3</v>
      </c>
      <c r="O158" s="25">
        <v>3</v>
      </c>
      <c r="P158" s="25">
        <v>3</v>
      </c>
      <c r="Q158" s="25">
        <v>3</v>
      </c>
      <c r="R158" s="25">
        <v>3</v>
      </c>
      <c r="S158" s="25">
        <v>3</v>
      </c>
      <c r="T158" s="25">
        <v>3</v>
      </c>
      <c r="U158" s="25">
        <v>3</v>
      </c>
      <c r="V158" s="25">
        <v>3</v>
      </c>
      <c r="W158" s="25">
        <v>3</v>
      </c>
      <c r="X158" s="25">
        <v>2</v>
      </c>
      <c r="Y158" s="25">
        <v>0</v>
      </c>
      <c r="Z158" s="25">
        <v>0</v>
      </c>
      <c r="AA158" s="25">
        <v>2</v>
      </c>
      <c r="AB158" s="25">
        <v>0</v>
      </c>
      <c r="AC158" s="25">
        <v>0</v>
      </c>
    </row>
    <row r="159" spans="1:29" x14ac:dyDescent="0.2">
      <c r="A159" s="26" t="s">
        <v>180</v>
      </c>
      <c r="B159" s="26"/>
      <c r="C159" s="26"/>
      <c r="D159" s="26"/>
      <c r="E159" s="27">
        <v>3</v>
      </c>
      <c r="F159" s="27">
        <v>3</v>
      </c>
      <c r="G159" s="27">
        <v>3</v>
      </c>
      <c r="H159" s="27">
        <v>3</v>
      </c>
      <c r="I159" s="27">
        <v>2</v>
      </c>
      <c r="J159" s="27">
        <v>1</v>
      </c>
      <c r="K159" s="27">
        <v>2</v>
      </c>
      <c r="L159" s="27">
        <v>3</v>
      </c>
      <c r="M159" s="27">
        <v>2</v>
      </c>
      <c r="N159" s="27">
        <v>2</v>
      </c>
      <c r="O159" s="27">
        <v>2</v>
      </c>
      <c r="P159" s="27">
        <v>2</v>
      </c>
      <c r="Q159" s="27">
        <v>2</v>
      </c>
      <c r="R159" s="27">
        <v>1</v>
      </c>
      <c r="S159" s="27">
        <v>2</v>
      </c>
      <c r="T159" s="27">
        <v>2</v>
      </c>
      <c r="U159" s="27">
        <v>2</v>
      </c>
      <c r="V159" s="27">
        <v>2</v>
      </c>
      <c r="W159" s="27">
        <v>2</v>
      </c>
      <c r="X159" s="27">
        <v>2</v>
      </c>
      <c r="Y159" s="27">
        <v>2</v>
      </c>
      <c r="Z159" s="27">
        <v>2</v>
      </c>
      <c r="AA159" s="27">
        <v>2</v>
      </c>
      <c r="AB159" s="27">
        <v>2</v>
      </c>
      <c r="AC159" s="27">
        <v>2</v>
      </c>
    </row>
    <row r="160" spans="1:29" x14ac:dyDescent="0.2">
      <c r="A160" s="24" t="s">
        <v>181</v>
      </c>
      <c r="B160" s="24"/>
      <c r="C160" s="24"/>
      <c r="D160" s="24"/>
      <c r="E160" s="25">
        <v>2</v>
      </c>
      <c r="F160" s="25">
        <v>2</v>
      </c>
      <c r="G160" s="25">
        <v>2</v>
      </c>
      <c r="H160" s="25">
        <v>2</v>
      </c>
      <c r="I160" s="25">
        <v>3</v>
      </c>
      <c r="J160" s="25">
        <v>2</v>
      </c>
      <c r="K160" s="25">
        <v>3</v>
      </c>
      <c r="L160" s="25">
        <v>2</v>
      </c>
      <c r="M160" s="25">
        <v>3</v>
      </c>
      <c r="N160" s="25">
        <v>3</v>
      </c>
      <c r="O160" s="25">
        <v>3</v>
      </c>
      <c r="P160" s="25">
        <v>3</v>
      </c>
      <c r="Q160" s="25">
        <v>3</v>
      </c>
      <c r="R160" s="25">
        <v>3</v>
      </c>
      <c r="S160" s="25">
        <v>3</v>
      </c>
      <c r="T160" s="25">
        <v>3</v>
      </c>
      <c r="U160" s="25">
        <v>3</v>
      </c>
      <c r="V160" s="25">
        <v>3</v>
      </c>
      <c r="W160" s="25">
        <v>3</v>
      </c>
      <c r="X160" s="25">
        <v>3</v>
      </c>
      <c r="Y160" s="25">
        <v>1</v>
      </c>
      <c r="Z160" s="25">
        <v>1</v>
      </c>
      <c r="AA160" s="25">
        <v>1</v>
      </c>
      <c r="AB160" s="25">
        <v>1</v>
      </c>
      <c r="AC160" s="25">
        <v>1</v>
      </c>
    </row>
    <row r="161" spans="1:29" x14ac:dyDescent="0.2">
      <c r="A161" s="26" t="s">
        <v>182</v>
      </c>
      <c r="B161" s="26"/>
      <c r="C161" s="26"/>
      <c r="D161" s="26"/>
      <c r="E161" s="27">
        <v>1</v>
      </c>
      <c r="F161" s="27">
        <v>1</v>
      </c>
      <c r="G161" s="27">
        <v>1</v>
      </c>
      <c r="H161" s="27">
        <v>1</v>
      </c>
      <c r="I161" s="27">
        <v>3</v>
      </c>
      <c r="J161" s="27">
        <v>3</v>
      </c>
      <c r="K161" s="27">
        <v>2</v>
      </c>
      <c r="L161" s="27">
        <v>3</v>
      </c>
      <c r="M161" s="27">
        <v>3</v>
      </c>
      <c r="N161" s="27">
        <v>3</v>
      </c>
      <c r="O161" s="27">
        <v>3</v>
      </c>
      <c r="P161" s="27">
        <v>3</v>
      </c>
      <c r="Q161" s="27">
        <v>3</v>
      </c>
      <c r="R161" s="27">
        <v>3</v>
      </c>
      <c r="S161" s="27">
        <v>3</v>
      </c>
      <c r="T161" s="27">
        <v>3</v>
      </c>
      <c r="U161" s="27">
        <v>3</v>
      </c>
      <c r="V161" s="27">
        <v>3</v>
      </c>
      <c r="W161" s="27">
        <v>3</v>
      </c>
      <c r="X161" s="27">
        <v>3</v>
      </c>
      <c r="Y161" s="27">
        <v>0</v>
      </c>
      <c r="Z161" s="27">
        <v>2</v>
      </c>
      <c r="AA161" s="27">
        <v>3</v>
      </c>
      <c r="AB161" s="27">
        <v>0</v>
      </c>
      <c r="AC161" s="27">
        <v>2</v>
      </c>
    </row>
    <row r="162" spans="1:29" x14ac:dyDescent="0.2">
      <c r="A162" s="24" t="s">
        <v>183</v>
      </c>
      <c r="B162" s="24"/>
      <c r="C162" s="24"/>
      <c r="D162" s="24"/>
      <c r="E162" s="25">
        <v>2</v>
      </c>
      <c r="F162" s="25">
        <v>2</v>
      </c>
      <c r="G162" s="25">
        <v>3</v>
      </c>
      <c r="H162" s="25">
        <v>2</v>
      </c>
      <c r="I162" s="25">
        <v>2</v>
      </c>
      <c r="J162" s="25">
        <v>2</v>
      </c>
      <c r="K162" s="25">
        <v>1</v>
      </c>
      <c r="L162" s="25">
        <v>1</v>
      </c>
      <c r="M162" s="25">
        <v>3</v>
      </c>
      <c r="N162" s="25">
        <v>2</v>
      </c>
      <c r="O162" s="25">
        <v>1</v>
      </c>
      <c r="P162" s="25">
        <v>3</v>
      </c>
      <c r="Q162" s="25">
        <v>2</v>
      </c>
      <c r="R162" s="25">
        <v>2</v>
      </c>
      <c r="S162" s="25">
        <v>3</v>
      </c>
      <c r="T162" s="25">
        <v>3</v>
      </c>
      <c r="U162" s="25">
        <v>3</v>
      </c>
      <c r="V162" s="25">
        <v>2</v>
      </c>
      <c r="W162" s="25">
        <v>2</v>
      </c>
      <c r="X162" s="25">
        <v>1</v>
      </c>
      <c r="Y162" s="25">
        <v>3</v>
      </c>
      <c r="Z162" s="25">
        <v>3</v>
      </c>
      <c r="AA162" s="25">
        <v>2</v>
      </c>
      <c r="AB162" s="25">
        <v>2</v>
      </c>
      <c r="AC162" s="25">
        <v>3</v>
      </c>
    </row>
    <row r="163" spans="1:29" x14ac:dyDescent="0.2">
      <c r="A163" s="26" t="s">
        <v>184</v>
      </c>
      <c r="B163" s="26"/>
      <c r="C163" s="26"/>
      <c r="D163" s="26"/>
      <c r="E163" s="27">
        <v>0</v>
      </c>
      <c r="F163" s="27">
        <v>0</v>
      </c>
      <c r="G163" s="27">
        <v>1</v>
      </c>
      <c r="H163" s="27">
        <v>1</v>
      </c>
      <c r="I163" s="27">
        <v>1</v>
      </c>
      <c r="J163" s="27">
        <v>1</v>
      </c>
      <c r="K163" s="27">
        <v>0</v>
      </c>
      <c r="L163" s="27">
        <v>0</v>
      </c>
      <c r="M163" s="27">
        <v>1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1</v>
      </c>
      <c r="X163" s="27">
        <v>3</v>
      </c>
      <c r="Y163" s="27">
        <v>2</v>
      </c>
      <c r="Z163" s="27">
        <v>0</v>
      </c>
      <c r="AA163" s="27">
        <v>0</v>
      </c>
      <c r="AB163" s="27">
        <v>1</v>
      </c>
      <c r="AC163" s="27">
        <v>2</v>
      </c>
    </row>
    <row r="164" spans="1:29" x14ac:dyDescent="0.2">
      <c r="A164" s="24" t="s">
        <v>185</v>
      </c>
      <c r="B164" s="24"/>
      <c r="C164" s="24"/>
      <c r="D164" s="24"/>
      <c r="E164" s="25">
        <v>0</v>
      </c>
      <c r="F164" s="25">
        <v>0</v>
      </c>
      <c r="G164" s="25">
        <v>1</v>
      </c>
      <c r="H164" s="25">
        <v>1</v>
      </c>
      <c r="I164" s="25">
        <v>1</v>
      </c>
      <c r="J164" s="25">
        <v>1</v>
      </c>
      <c r="K164" s="25">
        <v>0</v>
      </c>
      <c r="L164" s="25">
        <v>0</v>
      </c>
      <c r="M164" s="25">
        <v>1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1</v>
      </c>
      <c r="X164" s="25">
        <v>3</v>
      </c>
      <c r="Y164" s="25">
        <v>2</v>
      </c>
      <c r="Z164" s="25">
        <v>0</v>
      </c>
      <c r="AA164" s="25">
        <v>0</v>
      </c>
      <c r="AB164" s="25">
        <v>1</v>
      </c>
      <c r="AC164" s="25">
        <v>2</v>
      </c>
    </row>
  </sheetData>
  <conditionalFormatting sqref="E2:AC2">
    <cfRule type="cellIs" dxfId="14" priority="3" operator="equal">
      <formula>"BOŞ"</formula>
    </cfRule>
  </conditionalFormatting>
  <conditionalFormatting sqref="E5:AC5">
    <cfRule type="cellIs" dxfId="12" priority="1" operator="equal">
      <formula>"BOŞ"</formula>
    </cfRule>
  </conditionalFormatting>
  <dataValidations count="1">
    <dataValidation allowBlank="1" showErrorMessage="1" errorTitle="YANLIŞ GİRİŞ YAPTINIZ!!!" error="1 İLE 100 ARASI DEĞER GİRMENİZ GEREKİYOR." promptTitle="!!!!!!" prompt="BEYAZ HÜCRELERE 1 İLE 100 ARASI DEĞER GİRİNİZ. SÜTUN TOPLAMI 100 OLMALIDIR." sqref="E2:AC2 E5:AC5" xr:uid="{00000000-0002-0000-0100-000000000000}"/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598D34B-C2AB-4F6D-8AD3-8BB1CA7B4CDD}">
            <xm:f>NOT(ISERROR(SEARCH("YANLIŞ",E2)))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E2:AC2</xm:sqref>
        </x14:conditionalFormatting>
        <x14:conditionalFormatting xmlns:xm="http://schemas.microsoft.com/office/excel/2006/main">
          <x14:cfRule type="containsText" priority="2" operator="containsText" id="{82B15238-F7EE-4077-A71D-D7F35A0FAA70}">
            <xm:f>NOT(ISERROR(SEARCH("YANLIŞ",E5)))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E5:AC5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tabColor theme="9" tint="-0.499984740745262"/>
  </sheetPr>
  <dimension ref="A1:AC164"/>
  <sheetViews>
    <sheetView zoomScale="85" zoomScaleNormal="85" workbookViewId="0">
      <selection activeCell="E5" sqref="E5"/>
    </sheetView>
  </sheetViews>
  <sheetFormatPr defaultColWidth="8.85546875" defaultRowHeight="12" x14ac:dyDescent="0.2"/>
  <cols>
    <col min="1" max="3" width="12.140625" style="1" customWidth="1"/>
    <col min="4" max="4" width="14.28515625" style="1" bestFit="1" customWidth="1"/>
    <col min="5" max="5" width="11.42578125" style="1" bestFit="1" customWidth="1"/>
    <col min="6" max="6" width="10.140625" style="1" bestFit="1" customWidth="1"/>
    <col min="7" max="7" width="10.42578125" style="1" bestFit="1" customWidth="1"/>
    <col min="8" max="8" width="9.85546875" style="1" bestFit="1" customWidth="1"/>
    <col min="9" max="10" width="9.42578125" style="1" bestFit="1" customWidth="1"/>
    <col min="11" max="11" width="10.42578125" style="1" bestFit="1" customWidth="1"/>
    <col min="12" max="12" width="10.85546875" style="1" customWidth="1"/>
    <col min="13" max="14" width="10.42578125" style="1" bestFit="1" customWidth="1"/>
    <col min="15" max="16" width="9.42578125" style="1" bestFit="1" customWidth="1"/>
    <col min="17" max="17" width="11.28515625" style="1" bestFit="1" customWidth="1"/>
    <col min="18" max="18" width="10.42578125" style="1" bestFit="1" customWidth="1"/>
    <col min="19" max="24" width="9.140625" style="1" bestFit="1" customWidth="1"/>
    <col min="25" max="25" width="10.140625" style="1" bestFit="1" customWidth="1"/>
    <col min="26" max="28" width="9.140625" style="1" bestFit="1" customWidth="1"/>
    <col min="29" max="29" width="10.140625" style="1" bestFit="1" customWidth="1"/>
    <col min="30" max="16384" width="8.85546875" style="1"/>
  </cols>
  <sheetData>
    <row r="1" spans="1:29" ht="15.75" x14ac:dyDescent="0.2">
      <c r="A1" s="3" t="s">
        <v>47</v>
      </c>
      <c r="B1" s="3" t="s">
        <v>187</v>
      </c>
      <c r="C1" s="3" t="s">
        <v>188</v>
      </c>
      <c r="D1" s="3"/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</row>
    <row r="2" spans="1:29" s="5" customFormat="1" ht="15.75" x14ac:dyDescent="0.2">
      <c r="A2" s="37" t="s">
        <v>59</v>
      </c>
      <c r="B2" s="35" t="s">
        <v>191</v>
      </c>
      <c r="C2" s="35" t="str">
        <f>MID(RIGHT($A$2,3),1,1)</f>
        <v>2</v>
      </c>
      <c r="D2" s="30" t="s">
        <v>45</v>
      </c>
      <c r="E2" s="31">
        <f t="array" ref="E2:AC2">TRANSPOSE('Değerlendirme DERS 1'!W11:W25)</f>
        <v>0</v>
      </c>
      <c r="F2" s="31">
        <v>0</v>
      </c>
      <c r="G2" s="31">
        <v>0</v>
      </c>
      <c r="H2" s="31">
        <v>0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T2" s="31" t="e">
        <v>#N/A</v>
      </c>
      <c r="U2" s="31" t="e">
        <v>#N/A</v>
      </c>
      <c r="V2" s="31" t="e">
        <v>#N/A</v>
      </c>
      <c r="W2" s="31" t="e">
        <v>#N/A</v>
      </c>
      <c r="X2" s="31" t="e">
        <v>#N/A</v>
      </c>
      <c r="Y2" s="31" t="e">
        <v>#N/A</v>
      </c>
      <c r="Z2" s="31" t="e">
        <v>#N/A</v>
      </c>
      <c r="AA2" s="31" t="e">
        <v>#N/A</v>
      </c>
      <c r="AB2" s="31" t="e">
        <v>#N/A</v>
      </c>
      <c r="AC2" s="31" t="e">
        <v>#N/A</v>
      </c>
    </row>
    <row r="3" spans="1:29" s="8" customFormat="1" ht="15.75" x14ac:dyDescent="0.25">
      <c r="A3" s="37" t="s">
        <v>59</v>
      </c>
      <c r="B3" s="35" t="s">
        <v>191</v>
      </c>
      <c r="C3" s="35" t="str">
        <f t="shared" ref="C3:C4" si="0">MID(RIGHT($A$2,3),1,1)</f>
        <v>2</v>
      </c>
      <c r="D3" s="6" t="s">
        <v>46</v>
      </c>
      <c r="E3" s="32">
        <f t="array" ref="E3:AC3">TRANSPOSE('Değerlendirme DERS 1'!BH11:BH25)</f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 t="e">
        <v>#N/A</v>
      </c>
      <c r="U3" s="32" t="e">
        <v>#N/A</v>
      </c>
      <c r="V3" s="32" t="e">
        <v>#N/A</v>
      </c>
      <c r="W3" s="32" t="e">
        <v>#N/A</v>
      </c>
      <c r="X3" s="32" t="e">
        <v>#N/A</v>
      </c>
      <c r="Y3" s="32" t="e">
        <v>#N/A</v>
      </c>
      <c r="Z3" s="32" t="e">
        <v>#N/A</v>
      </c>
      <c r="AA3" s="32" t="e">
        <v>#N/A</v>
      </c>
      <c r="AB3" s="32" t="e">
        <v>#N/A</v>
      </c>
      <c r="AC3" s="32" t="e">
        <v>#N/A</v>
      </c>
    </row>
    <row r="4" spans="1:29" s="8" customFormat="1" ht="15.75" x14ac:dyDescent="0.25">
      <c r="A4" s="37" t="s">
        <v>59</v>
      </c>
      <c r="B4" s="35" t="s">
        <v>191</v>
      </c>
      <c r="C4" s="35" t="str">
        <f t="shared" si="0"/>
        <v>2</v>
      </c>
      <c r="D4" s="6" t="s">
        <v>49</v>
      </c>
      <c r="E4" s="33">
        <f t="array" ref="E4:AC4">TRANSPOSE('Değerlendirme DERS 1'!L11:L25)</f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 t="e">
        <v>#N/A</v>
      </c>
      <c r="U4" s="33" t="e">
        <v>#N/A</v>
      </c>
      <c r="V4" s="33" t="e">
        <v>#N/A</v>
      </c>
      <c r="W4" s="33" t="e">
        <v>#N/A</v>
      </c>
      <c r="X4" s="33" t="e">
        <v>#N/A</v>
      </c>
      <c r="Y4" s="33" t="e">
        <v>#N/A</v>
      </c>
      <c r="Z4" s="33" t="e">
        <v>#N/A</v>
      </c>
      <c r="AA4" s="33" t="e">
        <v>#N/A</v>
      </c>
      <c r="AB4" s="33" t="e">
        <v>#N/A</v>
      </c>
      <c r="AC4" s="33" t="e">
        <v>#N/A</v>
      </c>
    </row>
    <row r="5" spans="1:29" s="8" customFormat="1" ht="15.75" x14ac:dyDescent="0.25">
      <c r="A5" s="9"/>
      <c r="B5" s="36"/>
      <c r="C5" s="36"/>
      <c r="D5" s="30" t="s">
        <v>45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s="8" customFormat="1" ht="15.75" x14ac:dyDescent="0.25">
      <c r="A6" s="9"/>
      <c r="B6" s="9"/>
      <c r="C6" s="9"/>
      <c r="D6" s="6" t="s">
        <v>46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8" customFormat="1" ht="15.75" x14ac:dyDescent="0.25">
      <c r="A7" s="9"/>
      <c r="B7" s="9"/>
      <c r="C7" s="9"/>
      <c r="D7" s="6" t="s">
        <v>49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s="8" customFormat="1" ht="15.75" x14ac:dyDescent="0.25">
      <c r="A8" s="9"/>
      <c r="B8" s="9"/>
      <c r="C8" s="9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8" customFormat="1" ht="15.75" x14ac:dyDescent="0.25">
      <c r="A9" s="10"/>
      <c r="B9" s="10"/>
      <c r="C9" s="10"/>
      <c r="D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8" customFormat="1" ht="15.75" x14ac:dyDescent="0.25">
      <c r="A10" s="10"/>
      <c r="B10" s="10"/>
      <c r="C10" s="10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8" customFormat="1" ht="15.75" x14ac:dyDescent="0.25">
      <c r="A11" s="10"/>
      <c r="B11" s="10"/>
      <c r="C11" s="10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8" customFormat="1" ht="15.75" x14ac:dyDescent="0.25">
      <c r="A12" s="10"/>
      <c r="B12" s="10"/>
      <c r="C12" s="10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18" customFormat="1" ht="30" x14ac:dyDescent="0.25">
      <c r="A13" s="15"/>
      <c r="B13" s="15"/>
      <c r="C13" s="15"/>
      <c r="D13" s="16" t="s">
        <v>50</v>
      </c>
      <c r="E13" s="17" t="s">
        <v>11</v>
      </c>
      <c r="F13" s="17" t="s">
        <v>12</v>
      </c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7" t="s">
        <v>18</v>
      </c>
      <c r="M13" s="17" t="s">
        <v>19</v>
      </c>
      <c r="N13" s="17" t="s">
        <v>20</v>
      </c>
      <c r="O13" s="17" t="s">
        <v>21</v>
      </c>
      <c r="P13" s="17" t="s">
        <v>22</v>
      </c>
      <c r="Q13" s="17" t="s">
        <v>23</v>
      </c>
      <c r="R13" s="17" t="s">
        <v>24</v>
      </c>
      <c r="S13" s="17" t="s">
        <v>25</v>
      </c>
      <c r="T13" s="17" t="s">
        <v>26</v>
      </c>
      <c r="U13" s="17" t="s">
        <v>27</v>
      </c>
      <c r="V13" s="17" t="s">
        <v>28</v>
      </c>
      <c r="W13" s="17" t="s">
        <v>29</v>
      </c>
      <c r="X13" s="17" t="s">
        <v>30</v>
      </c>
      <c r="Y13" s="17" t="s">
        <v>31</v>
      </c>
      <c r="Z13" s="17" t="s">
        <v>32</v>
      </c>
      <c r="AA13" s="17" t="s">
        <v>33</v>
      </c>
      <c r="AB13" s="17" t="s">
        <v>34</v>
      </c>
      <c r="AC13" s="17" t="s">
        <v>35</v>
      </c>
    </row>
    <row r="14" spans="1:29" s="18" customFormat="1" ht="30" x14ac:dyDescent="0.25">
      <c r="A14" s="15"/>
      <c r="B14" s="15"/>
      <c r="C14" s="15"/>
      <c r="D14" s="16" t="s">
        <v>51</v>
      </c>
      <c r="E14" s="19" t="e">
        <f>E3/E2</f>
        <v>#DIV/0!</v>
      </c>
      <c r="F14" s="19" t="e">
        <f>F3/F2</f>
        <v>#DIV/0!</v>
      </c>
      <c r="G14" s="19" t="e">
        <f t="shared" ref="G14:AC14" si="1">G3/G2</f>
        <v>#DIV/0!</v>
      </c>
      <c r="H14" s="19" t="e">
        <f t="shared" si="1"/>
        <v>#DIV/0!</v>
      </c>
      <c r="I14" s="19" t="e">
        <f t="shared" si="1"/>
        <v>#DIV/0!</v>
      </c>
      <c r="J14" s="19" t="e">
        <f t="shared" si="1"/>
        <v>#DIV/0!</v>
      </c>
      <c r="K14" s="19" t="e">
        <f t="shared" si="1"/>
        <v>#DIV/0!</v>
      </c>
      <c r="L14" s="19" t="e">
        <f t="shared" si="1"/>
        <v>#DIV/0!</v>
      </c>
      <c r="M14" s="19" t="e">
        <f t="shared" si="1"/>
        <v>#DIV/0!</v>
      </c>
      <c r="N14" s="19" t="e">
        <f t="shared" si="1"/>
        <v>#DIV/0!</v>
      </c>
      <c r="O14" s="19" t="e">
        <f t="shared" si="1"/>
        <v>#DIV/0!</v>
      </c>
      <c r="P14" s="19" t="e">
        <f t="shared" si="1"/>
        <v>#DIV/0!</v>
      </c>
      <c r="Q14" s="19" t="e">
        <f t="shared" si="1"/>
        <v>#DIV/0!</v>
      </c>
      <c r="R14" s="19" t="e">
        <f t="shared" si="1"/>
        <v>#DIV/0!</v>
      </c>
      <c r="S14" s="19" t="e">
        <f t="shared" si="1"/>
        <v>#DIV/0!</v>
      </c>
      <c r="T14" s="19" t="e">
        <f t="shared" si="1"/>
        <v>#N/A</v>
      </c>
      <c r="U14" s="19" t="e">
        <f t="shared" si="1"/>
        <v>#N/A</v>
      </c>
      <c r="V14" s="19" t="e">
        <f t="shared" si="1"/>
        <v>#N/A</v>
      </c>
      <c r="W14" s="19" t="e">
        <f t="shared" si="1"/>
        <v>#N/A</v>
      </c>
      <c r="X14" s="19" t="e">
        <f t="shared" si="1"/>
        <v>#N/A</v>
      </c>
      <c r="Y14" s="19" t="e">
        <f t="shared" si="1"/>
        <v>#N/A</v>
      </c>
      <c r="Z14" s="19" t="e">
        <f t="shared" si="1"/>
        <v>#N/A</v>
      </c>
      <c r="AA14" s="19" t="e">
        <f t="shared" si="1"/>
        <v>#N/A</v>
      </c>
      <c r="AB14" s="19" t="e">
        <f t="shared" si="1"/>
        <v>#N/A</v>
      </c>
      <c r="AC14" s="19" t="e">
        <f t="shared" si="1"/>
        <v>#N/A</v>
      </c>
    </row>
    <row r="15" spans="1:29" s="18" customFormat="1" ht="15.75" x14ac:dyDescent="0.25">
      <c r="A15" s="20"/>
      <c r="B15" s="20"/>
      <c r="C15" s="20"/>
      <c r="D15" s="16" t="s">
        <v>52</v>
      </c>
      <c r="E15" s="19">
        <f>E4/3</f>
        <v>0</v>
      </c>
      <c r="F15" s="19">
        <f t="shared" ref="F15:AC15" si="2">F4/3</f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19">
        <f t="shared" si="2"/>
        <v>0</v>
      </c>
      <c r="S15" s="19">
        <f t="shared" si="2"/>
        <v>0</v>
      </c>
      <c r="T15" s="19" t="e">
        <f t="shared" si="2"/>
        <v>#N/A</v>
      </c>
      <c r="U15" s="19" t="e">
        <f t="shared" si="2"/>
        <v>#N/A</v>
      </c>
      <c r="V15" s="19" t="e">
        <f t="shared" si="2"/>
        <v>#N/A</v>
      </c>
      <c r="W15" s="19" t="e">
        <f t="shared" si="2"/>
        <v>#N/A</v>
      </c>
      <c r="X15" s="19" t="e">
        <f t="shared" si="2"/>
        <v>#N/A</v>
      </c>
      <c r="Y15" s="19" t="e">
        <f t="shared" si="2"/>
        <v>#N/A</v>
      </c>
      <c r="Z15" s="19" t="e">
        <f t="shared" si="2"/>
        <v>#N/A</v>
      </c>
      <c r="AA15" s="19" t="e">
        <f t="shared" si="2"/>
        <v>#N/A</v>
      </c>
      <c r="AB15" s="19" t="e">
        <f t="shared" si="2"/>
        <v>#N/A</v>
      </c>
      <c r="AC15" s="19" t="e">
        <f t="shared" si="2"/>
        <v>#N/A</v>
      </c>
    </row>
    <row r="16" spans="1:29" s="18" customFormat="1" ht="15.75" x14ac:dyDescent="0.25">
      <c r="A16" s="20"/>
      <c r="B16" s="20"/>
      <c r="C16" s="20"/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18" customFormat="1" ht="15.75" x14ac:dyDescent="0.25">
      <c r="A17" s="20"/>
      <c r="B17" s="20"/>
      <c r="C17" s="20"/>
      <c r="D17" s="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18" customFormat="1" ht="15.75" x14ac:dyDescent="0.25">
      <c r="A18" s="20"/>
      <c r="B18" s="20"/>
      <c r="C18" s="20"/>
      <c r="D18" s="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18" customFormat="1" ht="15.75" x14ac:dyDescent="0.25">
      <c r="A19" s="20"/>
      <c r="B19" s="20"/>
      <c r="C19" s="20"/>
      <c r="D19" s="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18" customFormat="1" ht="15.75" x14ac:dyDescent="0.25">
      <c r="A20" s="20"/>
      <c r="B20" s="20"/>
      <c r="C20" s="20"/>
      <c r="D20" s="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18" customFormat="1" ht="15.75" x14ac:dyDescent="0.25">
      <c r="A21" s="20"/>
      <c r="B21" s="20"/>
      <c r="C21" s="20"/>
      <c r="D21" s="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18" customFormat="1" ht="15.75" x14ac:dyDescent="0.25">
      <c r="A22" s="20"/>
      <c r="B22" s="20"/>
      <c r="C22" s="20"/>
      <c r="D22" s="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18" customFormat="1" ht="15.75" x14ac:dyDescent="0.25">
      <c r="A23" s="20"/>
      <c r="B23" s="20"/>
      <c r="C23" s="20"/>
      <c r="D23" s="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18" customFormat="1" ht="15.75" x14ac:dyDescent="0.25">
      <c r="A24" s="20"/>
      <c r="B24" s="20"/>
      <c r="C24" s="20"/>
      <c r="D24" s="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18" customFormat="1" ht="15.75" x14ac:dyDescent="0.25">
      <c r="A25" s="20"/>
      <c r="B25" s="20"/>
      <c r="C25" s="20"/>
      <c r="D25" s="2">
        <v>90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18" customFormat="1" ht="15.75" x14ac:dyDescent="0.25">
      <c r="A26" s="20"/>
      <c r="B26" s="20"/>
      <c r="C26" s="20"/>
      <c r="D26" s="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18" customFormat="1" ht="15.75" x14ac:dyDescent="0.25">
      <c r="A27" s="20"/>
      <c r="B27" s="20"/>
      <c r="C27" s="20"/>
      <c r="D27" s="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18" customFormat="1" ht="15.75" x14ac:dyDescent="0.25">
      <c r="A28" s="20"/>
      <c r="B28" s="20"/>
      <c r="C28" s="20"/>
      <c r="D28" s="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18" customFormat="1" ht="228.95" customHeight="1" x14ac:dyDescent="0.25">
      <c r="A29" s="20"/>
      <c r="B29" s="20"/>
      <c r="C29" s="20"/>
      <c r="D29" s="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s="18" customFormat="1" ht="228.95" customHeight="1" x14ac:dyDescent="0.25">
      <c r="A30" s="20"/>
      <c r="B30" s="20"/>
      <c r="C30" s="20"/>
      <c r="D30" s="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22" t="s">
        <v>53</v>
      </c>
      <c r="B31" s="22"/>
      <c r="C31" s="22"/>
      <c r="D31" s="22"/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3</v>
      </c>
      <c r="U31" s="23">
        <v>0</v>
      </c>
      <c r="V31" s="23">
        <v>1</v>
      </c>
      <c r="W31" s="23">
        <v>1</v>
      </c>
      <c r="X31" s="23">
        <v>3</v>
      </c>
      <c r="Y31" s="23">
        <v>3</v>
      </c>
      <c r="Z31" s="23">
        <v>1</v>
      </c>
      <c r="AA31" s="23">
        <v>0</v>
      </c>
      <c r="AB31" s="23">
        <v>1</v>
      </c>
      <c r="AC31" s="23">
        <v>1</v>
      </c>
    </row>
    <row r="32" spans="1:29" x14ac:dyDescent="0.2">
      <c r="A32" s="24" t="s">
        <v>54</v>
      </c>
      <c r="B32" s="24"/>
      <c r="C32" s="24"/>
      <c r="D32" s="24"/>
      <c r="E32" s="25">
        <v>1</v>
      </c>
      <c r="F32" s="25">
        <v>1</v>
      </c>
      <c r="G32" s="25">
        <v>1</v>
      </c>
      <c r="H32" s="25">
        <v>1</v>
      </c>
      <c r="I32" s="25">
        <v>1</v>
      </c>
      <c r="J32" s="25">
        <v>1</v>
      </c>
      <c r="K32" s="25">
        <v>1</v>
      </c>
      <c r="L32" s="25">
        <v>1</v>
      </c>
      <c r="M32" s="25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1</v>
      </c>
      <c r="T32" s="25">
        <v>3</v>
      </c>
      <c r="U32" s="25">
        <v>0</v>
      </c>
      <c r="V32" s="25">
        <v>1</v>
      </c>
      <c r="W32" s="25">
        <v>1</v>
      </c>
      <c r="X32" s="25">
        <v>3</v>
      </c>
      <c r="Y32" s="25">
        <v>3</v>
      </c>
      <c r="Z32" s="25">
        <v>1</v>
      </c>
      <c r="AA32" s="25">
        <v>0</v>
      </c>
      <c r="AB32" s="25">
        <v>1</v>
      </c>
      <c r="AC32" s="25">
        <v>1</v>
      </c>
    </row>
    <row r="33" spans="1:29" x14ac:dyDescent="0.2">
      <c r="A33" s="26" t="s">
        <v>55</v>
      </c>
      <c r="B33" s="26"/>
      <c r="C33" s="26"/>
      <c r="D33" s="26"/>
      <c r="E33" s="27">
        <v>1</v>
      </c>
      <c r="F33" s="27">
        <v>1</v>
      </c>
      <c r="G33" s="27">
        <v>1</v>
      </c>
      <c r="H33" s="27">
        <v>1</v>
      </c>
      <c r="I33" s="27">
        <v>1</v>
      </c>
      <c r="J33" s="27">
        <v>1</v>
      </c>
      <c r="K33" s="27">
        <v>1</v>
      </c>
      <c r="L33" s="27">
        <v>1</v>
      </c>
      <c r="M33" s="27">
        <v>1</v>
      </c>
      <c r="N33" s="27">
        <v>3</v>
      </c>
      <c r="O33" s="27">
        <v>1</v>
      </c>
      <c r="P33" s="27">
        <v>1</v>
      </c>
      <c r="Q33" s="27">
        <v>1</v>
      </c>
      <c r="R33" s="27">
        <v>1</v>
      </c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3</v>
      </c>
      <c r="Y33" s="27">
        <v>3</v>
      </c>
      <c r="Z33" s="27">
        <v>1</v>
      </c>
      <c r="AA33" s="27">
        <v>0</v>
      </c>
      <c r="AB33" s="27">
        <v>2</v>
      </c>
      <c r="AC33" s="27">
        <v>2</v>
      </c>
    </row>
    <row r="34" spans="1:29" x14ac:dyDescent="0.2">
      <c r="A34" s="24" t="s">
        <v>56</v>
      </c>
      <c r="B34" s="24"/>
      <c r="C34" s="24"/>
      <c r="D34" s="24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  <c r="S34" s="25">
        <v>1</v>
      </c>
      <c r="T34" s="25">
        <v>3</v>
      </c>
      <c r="U34" s="25">
        <v>3</v>
      </c>
      <c r="V34" s="25">
        <v>3</v>
      </c>
      <c r="W34" s="25">
        <v>1</v>
      </c>
      <c r="X34" s="25">
        <v>3</v>
      </c>
      <c r="Y34" s="25">
        <v>3</v>
      </c>
      <c r="Z34" s="25">
        <v>1</v>
      </c>
      <c r="AA34" s="25">
        <v>1</v>
      </c>
      <c r="AB34" s="25">
        <v>1</v>
      </c>
      <c r="AC34" s="25">
        <v>2</v>
      </c>
    </row>
    <row r="35" spans="1:29" x14ac:dyDescent="0.2">
      <c r="A35" s="26" t="s">
        <v>57</v>
      </c>
      <c r="B35" s="26"/>
      <c r="C35" s="26"/>
      <c r="D35" s="26"/>
      <c r="E35" s="27">
        <v>1</v>
      </c>
      <c r="F35" s="27">
        <v>1</v>
      </c>
      <c r="G35" s="27">
        <v>1</v>
      </c>
      <c r="H35" s="27">
        <v>1</v>
      </c>
      <c r="I35" s="27">
        <v>1</v>
      </c>
      <c r="J35" s="27">
        <v>1</v>
      </c>
      <c r="K35" s="27">
        <v>1</v>
      </c>
      <c r="L35" s="27">
        <v>1</v>
      </c>
      <c r="M35" s="27">
        <v>1</v>
      </c>
      <c r="N35" s="27">
        <v>1</v>
      </c>
      <c r="O35" s="27">
        <v>1</v>
      </c>
      <c r="P35" s="27">
        <v>1</v>
      </c>
      <c r="Q35" s="27">
        <v>1</v>
      </c>
      <c r="R35" s="27">
        <v>1</v>
      </c>
      <c r="S35" s="27">
        <v>1</v>
      </c>
      <c r="T35" s="27">
        <v>3</v>
      </c>
      <c r="U35" s="27">
        <v>3</v>
      </c>
      <c r="V35" s="27">
        <v>3</v>
      </c>
      <c r="W35" s="27">
        <v>1</v>
      </c>
      <c r="X35" s="27">
        <v>3</v>
      </c>
      <c r="Y35" s="27">
        <v>3</v>
      </c>
      <c r="Z35" s="27">
        <v>1</v>
      </c>
      <c r="AA35" s="27">
        <v>1</v>
      </c>
      <c r="AB35" s="27">
        <v>1</v>
      </c>
      <c r="AC35" s="27">
        <v>2</v>
      </c>
    </row>
    <row r="36" spans="1:29" x14ac:dyDescent="0.2">
      <c r="A36" s="24" t="s">
        <v>58</v>
      </c>
      <c r="B36" s="24"/>
      <c r="C36" s="24"/>
      <c r="D36" s="24"/>
      <c r="E36" s="25">
        <v>3</v>
      </c>
      <c r="F36" s="25">
        <v>3</v>
      </c>
      <c r="G36" s="25">
        <v>3</v>
      </c>
      <c r="H36" s="25">
        <v>3</v>
      </c>
      <c r="I36" s="25">
        <v>3</v>
      </c>
      <c r="J36" s="25">
        <v>3</v>
      </c>
      <c r="K36" s="25">
        <v>3</v>
      </c>
      <c r="L36" s="25">
        <v>3</v>
      </c>
      <c r="M36" s="25">
        <v>3</v>
      </c>
      <c r="N36" s="25">
        <v>3</v>
      </c>
      <c r="O36" s="25">
        <v>2</v>
      </c>
      <c r="P36" s="25">
        <v>2</v>
      </c>
      <c r="Q36" s="25">
        <v>2</v>
      </c>
      <c r="R36" s="25">
        <v>3</v>
      </c>
      <c r="S36" s="25">
        <v>3</v>
      </c>
      <c r="T36" s="25">
        <v>2</v>
      </c>
      <c r="U36" s="25">
        <v>3</v>
      </c>
      <c r="V36" s="25">
        <v>3</v>
      </c>
      <c r="W36" s="25">
        <v>3</v>
      </c>
      <c r="X36" s="25">
        <v>2</v>
      </c>
      <c r="Y36" s="25">
        <v>3</v>
      </c>
      <c r="Z36" s="25">
        <v>3</v>
      </c>
      <c r="AA36" s="25">
        <v>3</v>
      </c>
      <c r="AB36" s="25">
        <v>3</v>
      </c>
      <c r="AC36" s="25">
        <v>3</v>
      </c>
    </row>
    <row r="37" spans="1:29" x14ac:dyDescent="0.2">
      <c r="A37" s="26" t="s">
        <v>59</v>
      </c>
      <c r="B37" s="26"/>
      <c r="C37" s="26"/>
      <c r="D37" s="26"/>
      <c r="E37" s="27">
        <v>3</v>
      </c>
      <c r="F37" s="27">
        <v>3</v>
      </c>
      <c r="G37" s="27">
        <v>3</v>
      </c>
      <c r="H37" s="27">
        <v>3</v>
      </c>
      <c r="I37" s="27">
        <v>3</v>
      </c>
      <c r="J37" s="27">
        <v>3</v>
      </c>
      <c r="K37" s="27">
        <v>2</v>
      </c>
      <c r="L37" s="27">
        <v>3</v>
      </c>
      <c r="M37" s="27">
        <v>3</v>
      </c>
      <c r="N37" s="27">
        <v>2</v>
      </c>
      <c r="O37" s="27">
        <v>3</v>
      </c>
      <c r="P37" s="27">
        <v>3</v>
      </c>
      <c r="Q37" s="27">
        <v>3</v>
      </c>
      <c r="R37" s="27">
        <v>2</v>
      </c>
      <c r="S37" s="27">
        <v>2</v>
      </c>
      <c r="T37" s="27">
        <v>2</v>
      </c>
      <c r="U37" s="27">
        <v>3</v>
      </c>
      <c r="V37" s="27">
        <v>2</v>
      </c>
      <c r="W37" s="27">
        <v>3</v>
      </c>
      <c r="X37" s="27">
        <v>2</v>
      </c>
      <c r="Y37" s="27">
        <v>2</v>
      </c>
      <c r="Z37" s="27">
        <v>2</v>
      </c>
      <c r="AA37" s="27">
        <v>3</v>
      </c>
      <c r="AB37" s="27">
        <v>2</v>
      </c>
      <c r="AC37" s="27">
        <v>3</v>
      </c>
    </row>
    <row r="38" spans="1:29" x14ac:dyDescent="0.2">
      <c r="A38" s="24" t="s">
        <v>60</v>
      </c>
      <c r="B38" s="24"/>
      <c r="C38" s="24"/>
      <c r="D38" s="24"/>
      <c r="E38" s="25">
        <v>3</v>
      </c>
      <c r="F38" s="25">
        <v>3</v>
      </c>
      <c r="G38" s="25">
        <v>3</v>
      </c>
      <c r="H38" s="25">
        <v>3</v>
      </c>
      <c r="I38" s="25">
        <v>3</v>
      </c>
      <c r="J38" s="25">
        <v>3</v>
      </c>
      <c r="K38" s="25">
        <v>2</v>
      </c>
      <c r="L38" s="25">
        <v>2</v>
      </c>
      <c r="M38" s="25">
        <v>2</v>
      </c>
      <c r="N38" s="25">
        <v>2</v>
      </c>
      <c r="O38" s="25">
        <v>2</v>
      </c>
      <c r="P38" s="25">
        <v>3</v>
      </c>
      <c r="Q38" s="25">
        <v>2</v>
      </c>
      <c r="R38" s="25">
        <v>2</v>
      </c>
      <c r="S38" s="25">
        <v>2</v>
      </c>
      <c r="T38" s="25">
        <v>2</v>
      </c>
      <c r="U38" s="25">
        <v>3</v>
      </c>
      <c r="V38" s="25">
        <v>2</v>
      </c>
      <c r="W38" s="25">
        <v>3</v>
      </c>
      <c r="X38" s="25">
        <v>2</v>
      </c>
      <c r="Y38" s="25">
        <v>2</v>
      </c>
      <c r="Z38" s="25">
        <v>2</v>
      </c>
      <c r="AA38" s="25">
        <v>3</v>
      </c>
      <c r="AB38" s="25">
        <v>3</v>
      </c>
      <c r="AC38" s="25">
        <v>3</v>
      </c>
    </row>
    <row r="39" spans="1:29" x14ac:dyDescent="0.2">
      <c r="A39" s="26" t="s">
        <v>61</v>
      </c>
      <c r="B39" s="26"/>
      <c r="C39" s="26"/>
      <c r="D39" s="26"/>
      <c r="E39" s="27">
        <v>3</v>
      </c>
      <c r="F39" s="27">
        <v>3</v>
      </c>
      <c r="G39" s="27">
        <v>3</v>
      </c>
      <c r="H39" s="27">
        <v>3</v>
      </c>
      <c r="I39" s="27">
        <v>3</v>
      </c>
      <c r="J39" s="27">
        <v>3</v>
      </c>
      <c r="K39" s="27">
        <v>2</v>
      </c>
      <c r="L39" s="27">
        <v>2</v>
      </c>
      <c r="M39" s="27">
        <v>2</v>
      </c>
      <c r="N39" s="27">
        <v>3</v>
      </c>
      <c r="O39" s="27">
        <v>3</v>
      </c>
      <c r="P39" s="27">
        <v>2</v>
      </c>
      <c r="Q39" s="27">
        <v>3</v>
      </c>
      <c r="R39" s="27">
        <v>2</v>
      </c>
      <c r="S39" s="27">
        <v>3</v>
      </c>
      <c r="T39" s="27">
        <v>2</v>
      </c>
      <c r="U39" s="27">
        <v>3</v>
      </c>
      <c r="V39" s="27">
        <v>3</v>
      </c>
      <c r="W39" s="27">
        <v>2</v>
      </c>
      <c r="X39" s="27">
        <v>2</v>
      </c>
      <c r="Y39" s="27">
        <v>2</v>
      </c>
      <c r="Z39" s="27">
        <v>3</v>
      </c>
      <c r="AA39" s="27">
        <v>3</v>
      </c>
      <c r="AB39" s="27">
        <v>3</v>
      </c>
      <c r="AC39" s="27">
        <v>3</v>
      </c>
    </row>
    <row r="40" spans="1:29" x14ac:dyDescent="0.2">
      <c r="A40" s="24" t="s">
        <v>62</v>
      </c>
      <c r="B40" s="24"/>
      <c r="C40" s="24"/>
      <c r="D40" s="24"/>
      <c r="E40" s="25">
        <v>3</v>
      </c>
      <c r="F40" s="25">
        <v>3</v>
      </c>
      <c r="G40" s="25">
        <v>3</v>
      </c>
      <c r="H40" s="25">
        <v>3</v>
      </c>
      <c r="I40" s="25">
        <v>3</v>
      </c>
      <c r="J40" s="25">
        <v>3</v>
      </c>
      <c r="K40" s="25">
        <v>2</v>
      </c>
      <c r="L40" s="25">
        <v>3</v>
      </c>
      <c r="M40" s="25">
        <v>3</v>
      </c>
      <c r="N40" s="25">
        <v>3</v>
      </c>
      <c r="O40" s="25">
        <v>3</v>
      </c>
      <c r="P40" s="25">
        <v>3</v>
      </c>
      <c r="Q40" s="25">
        <v>3</v>
      </c>
      <c r="R40" s="25">
        <v>3</v>
      </c>
      <c r="S40" s="25">
        <v>3</v>
      </c>
      <c r="T40" s="25">
        <v>2</v>
      </c>
      <c r="U40" s="25">
        <v>3</v>
      </c>
      <c r="V40" s="25">
        <v>3</v>
      </c>
      <c r="W40" s="25">
        <v>2</v>
      </c>
      <c r="X40" s="25">
        <v>3</v>
      </c>
      <c r="Y40" s="25">
        <v>2</v>
      </c>
      <c r="Z40" s="25">
        <v>3</v>
      </c>
      <c r="AA40" s="25">
        <v>2</v>
      </c>
      <c r="AB40" s="25">
        <v>3</v>
      </c>
      <c r="AC40" s="25">
        <v>2</v>
      </c>
    </row>
    <row r="41" spans="1:29" x14ac:dyDescent="0.2">
      <c r="A41" s="26" t="s">
        <v>63</v>
      </c>
      <c r="B41" s="26"/>
      <c r="C41" s="26"/>
      <c r="D41" s="26"/>
      <c r="E41" s="27">
        <v>3</v>
      </c>
      <c r="F41" s="27">
        <v>3</v>
      </c>
      <c r="G41" s="27">
        <v>3</v>
      </c>
      <c r="H41" s="27">
        <v>2</v>
      </c>
      <c r="I41" s="27">
        <v>3</v>
      </c>
      <c r="J41" s="27">
        <v>3</v>
      </c>
      <c r="K41" s="27">
        <v>3</v>
      </c>
      <c r="L41" s="27">
        <v>2</v>
      </c>
      <c r="M41" s="27">
        <v>2</v>
      </c>
      <c r="N41" s="27">
        <v>2</v>
      </c>
      <c r="O41" s="27">
        <v>3</v>
      </c>
      <c r="P41" s="27">
        <v>3</v>
      </c>
      <c r="Q41" s="27">
        <v>3</v>
      </c>
      <c r="R41" s="27">
        <v>3</v>
      </c>
      <c r="S41" s="27">
        <v>3</v>
      </c>
      <c r="T41" s="27">
        <v>3</v>
      </c>
      <c r="U41" s="27">
        <v>3</v>
      </c>
      <c r="V41" s="27">
        <v>3</v>
      </c>
      <c r="W41" s="27">
        <v>3</v>
      </c>
      <c r="X41" s="27">
        <v>2</v>
      </c>
      <c r="Y41" s="27">
        <v>2</v>
      </c>
      <c r="Z41" s="27">
        <v>3</v>
      </c>
      <c r="AA41" s="27">
        <v>3</v>
      </c>
      <c r="AB41" s="27">
        <v>2</v>
      </c>
      <c r="AC41" s="27">
        <v>3</v>
      </c>
    </row>
    <row r="42" spans="1:29" x14ac:dyDescent="0.2">
      <c r="A42" s="24" t="s">
        <v>64</v>
      </c>
      <c r="B42" s="24"/>
      <c r="C42" s="24"/>
      <c r="D42" s="24"/>
      <c r="E42" s="25">
        <v>3</v>
      </c>
      <c r="F42" s="25">
        <v>3</v>
      </c>
      <c r="G42" s="25">
        <v>3</v>
      </c>
      <c r="H42" s="25">
        <v>3</v>
      </c>
      <c r="I42" s="25">
        <v>2</v>
      </c>
      <c r="J42" s="25">
        <v>3</v>
      </c>
      <c r="K42" s="25">
        <v>3</v>
      </c>
      <c r="L42" s="25">
        <v>2</v>
      </c>
      <c r="M42" s="25">
        <v>2</v>
      </c>
      <c r="N42" s="25">
        <v>3</v>
      </c>
      <c r="O42" s="25">
        <v>3</v>
      </c>
      <c r="P42" s="25">
        <v>3</v>
      </c>
      <c r="Q42" s="25">
        <v>2</v>
      </c>
      <c r="R42" s="25">
        <v>3</v>
      </c>
      <c r="S42" s="25">
        <v>2</v>
      </c>
      <c r="T42" s="25">
        <v>3</v>
      </c>
      <c r="U42" s="25">
        <v>3</v>
      </c>
      <c r="V42" s="25">
        <v>2</v>
      </c>
      <c r="W42" s="25">
        <v>3</v>
      </c>
      <c r="X42" s="25">
        <v>3</v>
      </c>
      <c r="Y42" s="25">
        <v>2</v>
      </c>
      <c r="Z42" s="25">
        <v>3</v>
      </c>
      <c r="AA42" s="25">
        <v>3</v>
      </c>
      <c r="AB42" s="25">
        <v>2</v>
      </c>
      <c r="AC42" s="25">
        <v>3</v>
      </c>
    </row>
    <row r="43" spans="1:29" x14ac:dyDescent="0.2">
      <c r="A43" s="26" t="s">
        <v>65</v>
      </c>
      <c r="B43" s="26"/>
      <c r="C43" s="26"/>
      <c r="D43" s="26"/>
      <c r="E43" s="27">
        <v>3</v>
      </c>
      <c r="F43" s="27">
        <v>3</v>
      </c>
      <c r="G43" s="27">
        <v>3</v>
      </c>
      <c r="H43" s="27">
        <v>3</v>
      </c>
      <c r="I43" s="27">
        <v>2</v>
      </c>
      <c r="J43" s="27">
        <v>2</v>
      </c>
      <c r="K43" s="27">
        <v>3</v>
      </c>
      <c r="L43" s="27">
        <v>2</v>
      </c>
      <c r="M43" s="27">
        <v>3</v>
      </c>
      <c r="N43" s="27">
        <v>3</v>
      </c>
      <c r="O43" s="27">
        <v>2</v>
      </c>
      <c r="P43" s="27">
        <v>3</v>
      </c>
      <c r="Q43" s="27">
        <v>2</v>
      </c>
      <c r="R43" s="27">
        <v>3</v>
      </c>
      <c r="S43" s="27">
        <v>3</v>
      </c>
      <c r="T43" s="27">
        <v>2</v>
      </c>
      <c r="U43" s="27">
        <v>3</v>
      </c>
      <c r="V43" s="27">
        <v>2</v>
      </c>
      <c r="W43" s="27">
        <v>3</v>
      </c>
      <c r="X43" s="27">
        <v>3</v>
      </c>
      <c r="Y43" s="27">
        <v>3</v>
      </c>
      <c r="Z43" s="27">
        <v>3</v>
      </c>
      <c r="AA43" s="27">
        <v>3</v>
      </c>
      <c r="AB43" s="27">
        <v>2</v>
      </c>
      <c r="AC43" s="27">
        <v>3</v>
      </c>
    </row>
    <row r="44" spans="1:29" x14ac:dyDescent="0.2">
      <c r="A44" s="24" t="s">
        <v>66</v>
      </c>
      <c r="B44" s="24"/>
      <c r="C44" s="24"/>
      <c r="D44" s="24"/>
      <c r="E44" s="25">
        <v>3</v>
      </c>
      <c r="F44" s="25">
        <v>3</v>
      </c>
      <c r="G44" s="25">
        <v>3</v>
      </c>
      <c r="H44" s="25">
        <v>3</v>
      </c>
      <c r="I44" s="25">
        <v>2</v>
      </c>
      <c r="J44" s="25">
        <v>2</v>
      </c>
      <c r="K44" s="25">
        <v>3</v>
      </c>
      <c r="L44" s="25">
        <v>3</v>
      </c>
      <c r="M44" s="25">
        <v>2</v>
      </c>
      <c r="N44" s="25">
        <v>2</v>
      </c>
      <c r="O44" s="25">
        <v>3</v>
      </c>
      <c r="P44" s="25">
        <v>3</v>
      </c>
      <c r="Q44" s="25">
        <v>2</v>
      </c>
      <c r="R44" s="25">
        <v>3</v>
      </c>
      <c r="S44" s="25">
        <v>3</v>
      </c>
      <c r="T44" s="25">
        <v>2</v>
      </c>
      <c r="U44" s="25">
        <v>3</v>
      </c>
      <c r="V44" s="25">
        <v>3</v>
      </c>
      <c r="W44" s="25">
        <v>2</v>
      </c>
      <c r="X44" s="25">
        <v>3</v>
      </c>
      <c r="Y44" s="25">
        <v>3</v>
      </c>
      <c r="Z44" s="25">
        <v>2</v>
      </c>
      <c r="AA44" s="25">
        <v>3</v>
      </c>
      <c r="AB44" s="25">
        <v>3</v>
      </c>
      <c r="AC44" s="25">
        <v>2</v>
      </c>
    </row>
    <row r="45" spans="1:29" x14ac:dyDescent="0.2">
      <c r="A45" s="26" t="s">
        <v>67</v>
      </c>
      <c r="B45" s="26"/>
      <c r="C45" s="26"/>
      <c r="D45" s="26"/>
      <c r="E45" s="27">
        <v>3</v>
      </c>
      <c r="F45" s="27">
        <v>3</v>
      </c>
      <c r="G45" s="27">
        <v>3</v>
      </c>
      <c r="H45" s="27">
        <v>2</v>
      </c>
      <c r="I45" s="27">
        <v>3</v>
      </c>
      <c r="J45" s="27">
        <v>3</v>
      </c>
      <c r="K45" s="27">
        <v>2</v>
      </c>
      <c r="L45" s="27">
        <v>3</v>
      </c>
      <c r="M45" s="27">
        <v>3</v>
      </c>
      <c r="N45" s="27">
        <v>2</v>
      </c>
      <c r="O45" s="27">
        <v>3</v>
      </c>
      <c r="P45" s="27">
        <v>3</v>
      </c>
      <c r="Q45" s="27">
        <v>2</v>
      </c>
      <c r="R45" s="27">
        <v>3</v>
      </c>
      <c r="S45" s="27">
        <v>2</v>
      </c>
      <c r="T45" s="27">
        <v>3</v>
      </c>
      <c r="U45" s="27">
        <v>3</v>
      </c>
      <c r="V45" s="27">
        <v>3</v>
      </c>
      <c r="W45" s="27">
        <v>3</v>
      </c>
      <c r="X45" s="27">
        <v>3</v>
      </c>
      <c r="Y45" s="27">
        <v>2</v>
      </c>
      <c r="Z45" s="27">
        <v>3</v>
      </c>
      <c r="AA45" s="27">
        <v>3</v>
      </c>
      <c r="AB45" s="27">
        <v>2</v>
      </c>
      <c r="AC45" s="27">
        <v>3</v>
      </c>
    </row>
    <row r="46" spans="1:29" x14ac:dyDescent="0.2">
      <c r="A46" s="24" t="s">
        <v>68</v>
      </c>
      <c r="B46" s="24"/>
      <c r="C46" s="24"/>
      <c r="D46" s="24"/>
      <c r="E46" s="25">
        <v>3</v>
      </c>
      <c r="F46" s="25">
        <v>3</v>
      </c>
      <c r="G46" s="25">
        <v>1</v>
      </c>
      <c r="H46" s="25">
        <v>2</v>
      </c>
      <c r="I46" s="25">
        <v>3</v>
      </c>
      <c r="J46" s="25">
        <v>2</v>
      </c>
      <c r="K46" s="25">
        <v>1</v>
      </c>
      <c r="L46" s="25">
        <v>2</v>
      </c>
      <c r="M46" s="25">
        <v>3</v>
      </c>
      <c r="N46" s="25">
        <v>3</v>
      </c>
      <c r="O46" s="25">
        <v>1</v>
      </c>
      <c r="P46" s="25">
        <v>3</v>
      </c>
      <c r="Q46" s="25">
        <v>3</v>
      </c>
      <c r="R46" s="25">
        <v>2</v>
      </c>
      <c r="S46" s="25">
        <v>2</v>
      </c>
      <c r="T46" s="25">
        <v>1</v>
      </c>
      <c r="U46" s="25">
        <v>3</v>
      </c>
      <c r="V46" s="25">
        <v>2</v>
      </c>
      <c r="W46" s="25">
        <v>3</v>
      </c>
      <c r="X46" s="25">
        <v>1</v>
      </c>
      <c r="Y46" s="25">
        <v>2</v>
      </c>
      <c r="Z46" s="25">
        <v>2</v>
      </c>
      <c r="AA46" s="25">
        <v>1</v>
      </c>
      <c r="AB46" s="25">
        <v>3</v>
      </c>
      <c r="AC46" s="25">
        <v>3</v>
      </c>
    </row>
    <row r="47" spans="1:29" x14ac:dyDescent="0.2">
      <c r="A47" s="26" t="s">
        <v>69</v>
      </c>
      <c r="B47" s="26"/>
      <c r="C47" s="26"/>
      <c r="D47" s="26"/>
      <c r="E47" s="27">
        <v>3</v>
      </c>
      <c r="F47" s="27">
        <v>3</v>
      </c>
      <c r="G47" s="27">
        <v>3</v>
      </c>
      <c r="H47" s="27">
        <v>2</v>
      </c>
      <c r="I47" s="27">
        <v>3</v>
      </c>
      <c r="J47" s="27">
        <v>3</v>
      </c>
      <c r="K47" s="27">
        <v>2</v>
      </c>
      <c r="L47" s="27">
        <v>2</v>
      </c>
      <c r="M47" s="27">
        <v>2</v>
      </c>
      <c r="N47" s="27">
        <v>2</v>
      </c>
      <c r="O47" s="27">
        <v>3</v>
      </c>
      <c r="P47" s="27">
        <v>3</v>
      </c>
      <c r="Q47" s="27">
        <v>2</v>
      </c>
      <c r="R47" s="27">
        <v>3</v>
      </c>
      <c r="S47" s="27">
        <v>3</v>
      </c>
      <c r="T47" s="27">
        <v>3</v>
      </c>
      <c r="U47" s="27">
        <v>3</v>
      </c>
      <c r="V47" s="27">
        <v>2</v>
      </c>
      <c r="W47" s="27">
        <v>3</v>
      </c>
      <c r="X47" s="27">
        <v>3</v>
      </c>
      <c r="Y47" s="27">
        <v>3</v>
      </c>
      <c r="Z47" s="27">
        <v>3</v>
      </c>
      <c r="AA47" s="27">
        <v>2</v>
      </c>
      <c r="AB47" s="27">
        <v>3</v>
      </c>
      <c r="AC47" s="27">
        <v>2</v>
      </c>
    </row>
    <row r="48" spans="1:29" x14ac:dyDescent="0.2">
      <c r="A48" s="24" t="s">
        <v>70</v>
      </c>
      <c r="B48" s="24"/>
      <c r="C48" s="24"/>
      <c r="D48" s="24"/>
      <c r="E48" s="25">
        <v>3</v>
      </c>
      <c r="F48" s="25">
        <v>3</v>
      </c>
      <c r="G48" s="25">
        <v>3</v>
      </c>
      <c r="H48" s="25">
        <v>2</v>
      </c>
      <c r="I48" s="25">
        <v>3</v>
      </c>
      <c r="J48" s="25">
        <v>3</v>
      </c>
      <c r="K48" s="25">
        <v>2</v>
      </c>
      <c r="L48" s="25">
        <v>3</v>
      </c>
      <c r="M48" s="25">
        <v>3</v>
      </c>
      <c r="N48" s="25">
        <v>2</v>
      </c>
      <c r="O48" s="25">
        <v>3</v>
      </c>
      <c r="P48" s="25">
        <v>3</v>
      </c>
      <c r="Q48" s="25">
        <v>2</v>
      </c>
      <c r="R48" s="25">
        <v>3</v>
      </c>
      <c r="S48" s="25">
        <v>3</v>
      </c>
      <c r="T48" s="25">
        <v>2</v>
      </c>
      <c r="U48" s="25">
        <v>3</v>
      </c>
      <c r="V48" s="25">
        <v>3</v>
      </c>
      <c r="W48" s="25">
        <v>2</v>
      </c>
      <c r="X48" s="25">
        <v>3</v>
      </c>
      <c r="Y48" s="25">
        <v>3</v>
      </c>
      <c r="Z48" s="25">
        <v>2</v>
      </c>
      <c r="AA48" s="25">
        <v>3</v>
      </c>
      <c r="AB48" s="25">
        <v>2</v>
      </c>
      <c r="AC48" s="25">
        <v>3</v>
      </c>
    </row>
    <row r="49" spans="1:29" x14ac:dyDescent="0.2">
      <c r="A49" s="26" t="s">
        <v>71</v>
      </c>
      <c r="B49" s="26"/>
      <c r="C49" s="26"/>
      <c r="D49" s="26"/>
      <c r="E49" s="27">
        <v>3</v>
      </c>
      <c r="F49" s="27">
        <v>3</v>
      </c>
      <c r="G49" s="27">
        <v>2</v>
      </c>
      <c r="H49" s="27">
        <v>3</v>
      </c>
      <c r="I49" s="27">
        <v>3</v>
      </c>
      <c r="J49" s="27">
        <v>2</v>
      </c>
      <c r="K49" s="27">
        <v>3</v>
      </c>
      <c r="L49" s="27">
        <v>3</v>
      </c>
      <c r="M49" s="27">
        <v>2</v>
      </c>
      <c r="N49" s="27">
        <v>3</v>
      </c>
      <c r="O49" s="27">
        <v>3</v>
      </c>
      <c r="P49" s="27">
        <v>2</v>
      </c>
      <c r="Q49" s="27">
        <v>3</v>
      </c>
      <c r="R49" s="27">
        <v>3</v>
      </c>
      <c r="S49" s="27">
        <v>3</v>
      </c>
      <c r="T49" s="27">
        <v>2</v>
      </c>
      <c r="U49" s="27">
        <v>3</v>
      </c>
      <c r="V49" s="27">
        <v>3</v>
      </c>
      <c r="W49" s="27">
        <v>2</v>
      </c>
      <c r="X49" s="27">
        <v>3</v>
      </c>
      <c r="Y49" s="27">
        <v>2</v>
      </c>
      <c r="Z49" s="27">
        <v>3</v>
      </c>
      <c r="AA49" s="27">
        <v>2</v>
      </c>
      <c r="AB49" s="27">
        <v>3</v>
      </c>
      <c r="AC49" s="27">
        <v>2</v>
      </c>
    </row>
    <row r="50" spans="1:29" x14ac:dyDescent="0.2">
      <c r="A50" s="24" t="s">
        <v>72</v>
      </c>
      <c r="B50" s="24"/>
      <c r="C50" s="24"/>
      <c r="D50" s="24"/>
      <c r="E50" s="25">
        <v>3</v>
      </c>
      <c r="F50" s="25">
        <v>3</v>
      </c>
      <c r="G50" s="25">
        <v>2</v>
      </c>
      <c r="H50" s="25">
        <v>3</v>
      </c>
      <c r="I50" s="25">
        <v>2</v>
      </c>
      <c r="J50" s="25">
        <v>3</v>
      </c>
      <c r="K50" s="25">
        <v>3</v>
      </c>
      <c r="L50" s="25">
        <v>2</v>
      </c>
      <c r="M50" s="25">
        <v>2</v>
      </c>
      <c r="N50" s="25">
        <v>2</v>
      </c>
      <c r="O50" s="25">
        <v>3</v>
      </c>
      <c r="P50" s="25">
        <v>2</v>
      </c>
      <c r="Q50" s="25">
        <v>3</v>
      </c>
      <c r="R50" s="25">
        <v>3</v>
      </c>
      <c r="S50" s="25">
        <v>3</v>
      </c>
      <c r="T50" s="25">
        <v>2</v>
      </c>
      <c r="U50" s="25">
        <v>3</v>
      </c>
      <c r="V50" s="25">
        <v>2</v>
      </c>
      <c r="W50" s="25">
        <v>3</v>
      </c>
      <c r="X50" s="25">
        <v>3</v>
      </c>
      <c r="Y50" s="25">
        <v>3</v>
      </c>
      <c r="Z50" s="25">
        <v>2</v>
      </c>
      <c r="AA50" s="25">
        <v>3</v>
      </c>
      <c r="AB50" s="25">
        <v>3</v>
      </c>
      <c r="AC50" s="25">
        <v>2</v>
      </c>
    </row>
    <row r="51" spans="1:29" x14ac:dyDescent="0.2">
      <c r="A51" s="26" t="s">
        <v>73</v>
      </c>
      <c r="B51" s="26"/>
      <c r="C51" s="26"/>
      <c r="D51" s="26"/>
      <c r="E51" s="27">
        <v>3</v>
      </c>
      <c r="F51" s="27">
        <v>2</v>
      </c>
      <c r="G51" s="27">
        <v>3</v>
      </c>
      <c r="H51" s="27">
        <v>3</v>
      </c>
      <c r="I51" s="27">
        <v>3</v>
      </c>
      <c r="J51" s="27">
        <v>2</v>
      </c>
      <c r="K51" s="27">
        <v>3</v>
      </c>
      <c r="L51" s="27">
        <v>3</v>
      </c>
      <c r="M51" s="27">
        <v>2</v>
      </c>
      <c r="N51" s="27">
        <v>3</v>
      </c>
      <c r="O51" s="27">
        <v>3</v>
      </c>
      <c r="P51" s="27">
        <v>2</v>
      </c>
      <c r="Q51" s="27">
        <v>3</v>
      </c>
      <c r="R51" s="27">
        <v>3</v>
      </c>
      <c r="S51" s="27">
        <v>3</v>
      </c>
      <c r="T51" s="27">
        <v>2</v>
      </c>
      <c r="U51" s="27">
        <v>3</v>
      </c>
      <c r="V51" s="27">
        <v>3</v>
      </c>
      <c r="W51" s="27">
        <v>2</v>
      </c>
      <c r="X51" s="27">
        <v>3</v>
      </c>
      <c r="Y51" s="27">
        <v>3</v>
      </c>
      <c r="Z51" s="27">
        <v>2</v>
      </c>
      <c r="AA51" s="27">
        <v>3</v>
      </c>
      <c r="AB51" s="27">
        <v>3</v>
      </c>
      <c r="AC51" s="27">
        <v>3</v>
      </c>
    </row>
    <row r="52" spans="1:29" x14ac:dyDescent="0.2">
      <c r="A52" s="24" t="s">
        <v>74</v>
      </c>
      <c r="B52" s="24"/>
      <c r="C52" s="24"/>
      <c r="D52" s="24"/>
      <c r="E52" s="25">
        <v>3</v>
      </c>
      <c r="F52" s="25">
        <v>2</v>
      </c>
      <c r="G52" s="25">
        <v>3</v>
      </c>
      <c r="H52" s="25">
        <v>2</v>
      </c>
      <c r="I52" s="25">
        <v>3</v>
      </c>
      <c r="J52" s="25">
        <v>3</v>
      </c>
      <c r="K52" s="25">
        <v>3</v>
      </c>
      <c r="L52" s="25">
        <v>2</v>
      </c>
      <c r="M52" s="25">
        <v>3</v>
      </c>
      <c r="N52" s="25">
        <v>3</v>
      </c>
      <c r="O52" s="25">
        <v>3</v>
      </c>
      <c r="P52" s="25">
        <v>3</v>
      </c>
      <c r="Q52" s="25">
        <v>2</v>
      </c>
      <c r="R52" s="25">
        <v>3</v>
      </c>
      <c r="S52" s="25">
        <v>3</v>
      </c>
      <c r="T52" s="25">
        <v>2</v>
      </c>
      <c r="U52" s="25">
        <v>3</v>
      </c>
      <c r="V52" s="25">
        <v>3</v>
      </c>
      <c r="W52" s="25">
        <v>2</v>
      </c>
      <c r="X52" s="25">
        <v>3</v>
      </c>
      <c r="Y52" s="25">
        <v>3</v>
      </c>
      <c r="Z52" s="25">
        <v>2</v>
      </c>
      <c r="AA52" s="25">
        <v>3</v>
      </c>
      <c r="AB52" s="25">
        <v>2</v>
      </c>
      <c r="AC52" s="25">
        <v>3</v>
      </c>
    </row>
    <row r="53" spans="1:29" x14ac:dyDescent="0.2">
      <c r="A53" s="26" t="s">
        <v>75</v>
      </c>
      <c r="B53" s="26"/>
      <c r="C53" s="26"/>
      <c r="D53" s="26"/>
      <c r="E53" s="27">
        <v>3</v>
      </c>
      <c r="F53" s="27">
        <v>3</v>
      </c>
      <c r="G53" s="27">
        <v>3</v>
      </c>
      <c r="H53" s="27">
        <v>3</v>
      </c>
      <c r="I53" s="27">
        <v>3</v>
      </c>
      <c r="J53" s="27">
        <v>2</v>
      </c>
      <c r="K53" s="27">
        <v>3</v>
      </c>
      <c r="L53" s="27">
        <v>2</v>
      </c>
      <c r="M53" s="27">
        <v>3</v>
      </c>
      <c r="N53" s="27">
        <v>2</v>
      </c>
      <c r="O53" s="27">
        <v>3</v>
      </c>
      <c r="P53" s="27">
        <v>3</v>
      </c>
      <c r="Q53" s="27">
        <v>2</v>
      </c>
      <c r="R53" s="27">
        <v>3</v>
      </c>
      <c r="S53" s="27">
        <v>3</v>
      </c>
      <c r="T53" s="27">
        <v>2</v>
      </c>
      <c r="U53" s="27">
        <v>3</v>
      </c>
      <c r="V53" s="27">
        <v>3</v>
      </c>
      <c r="W53" s="27">
        <v>2</v>
      </c>
      <c r="X53" s="27">
        <v>3</v>
      </c>
      <c r="Y53" s="27">
        <v>2</v>
      </c>
      <c r="Z53" s="27">
        <v>3</v>
      </c>
      <c r="AA53" s="27">
        <v>3</v>
      </c>
      <c r="AB53" s="27">
        <v>2</v>
      </c>
      <c r="AC53" s="27">
        <v>3</v>
      </c>
    </row>
    <row r="54" spans="1:29" x14ac:dyDescent="0.2">
      <c r="A54" s="24" t="s">
        <v>76</v>
      </c>
      <c r="B54" s="24"/>
      <c r="C54" s="24"/>
      <c r="D54" s="24"/>
      <c r="E54" s="25">
        <v>3</v>
      </c>
      <c r="F54" s="25">
        <v>3</v>
      </c>
      <c r="G54" s="25">
        <v>3</v>
      </c>
      <c r="H54" s="25">
        <v>3</v>
      </c>
      <c r="I54" s="25">
        <v>2</v>
      </c>
      <c r="J54" s="25">
        <v>2</v>
      </c>
      <c r="K54" s="25">
        <v>3</v>
      </c>
      <c r="L54" s="25">
        <v>2</v>
      </c>
      <c r="M54" s="25">
        <v>3</v>
      </c>
      <c r="N54" s="25">
        <v>2</v>
      </c>
      <c r="O54" s="25">
        <v>3</v>
      </c>
      <c r="P54" s="25">
        <v>3</v>
      </c>
      <c r="Q54" s="25">
        <v>2</v>
      </c>
      <c r="R54" s="25">
        <v>2</v>
      </c>
      <c r="S54" s="25">
        <v>3</v>
      </c>
      <c r="T54" s="25">
        <v>3</v>
      </c>
      <c r="U54" s="25">
        <v>3</v>
      </c>
      <c r="V54" s="25">
        <v>2</v>
      </c>
      <c r="W54" s="25">
        <v>3</v>
      </c>
      <c r="X54" s="25">
        <v>3</v>
      </c>
      <c r="Y54" s="25">
        <v>2</v>
      </c>
      <c r="Z54" s="25">
        <v>3</v>
      </c>
      <c r="AA54" s="25">
        <v>3</v>
      </c>
      <c r="AB54" s="25">
        <v>2</v>
      </c>
      <c r="AC54" s="25">
        <v>3</v>
      </c>
    </row>
    <row r="55" spans="1:29" x14ac:dyDescent="0.2">
      <c r="A55" s="26" t="s">
        <v>77</v>
      </c>
      <c r="B55" s="26"/>
      <c r="C55" s="26"/>
      <c r="D55" s="26"/>
      <c r="E55" s="27">
        <v>3</v>
      </c>
      <c r="F55" s="27">
        <v>3</v>
      </c>
      <c r="G55" s="27">
        <v>2</v>
      </c>
      <c r="H55" s="27">
        <v>2</v>
      </c>
      <c r="I55" s="27">
        <v>3</v>
      </c>
      <c r="J55" s="27">
        <v>2</v>
      </c>
      <c r="K55" s="27">
        <v>1</v>
      </c>
      <c r="L55" s="27">
        <v>2</v>
      </c>
      <c r="M55" s="27">
        <v>2</v>
      </c>
      <c r="N55" s="27">
        <v>3</v>
      </c>
      <c r="O55" s="27">
        <v>1</v>
      </c>
      <c r="P55" s="27">
        <v>2</v>
      </c>
      <c r="Q55" s="27">
        <v>2</v>
      </c>
      <c r="R55" s="27">
        <v>3</v>
      </c>
      <c r="S55" s="27">
        <v>3</v>
      </c>
      <c r="T55" s="27">
        <v>2</v>
      </c>
      <c r="U55" s="27">
        <v>2</v>
      </c>
      <c r="V55" s="27">
        <v>3</v>
      </c>
      <c r="W55" s="27">
        <v>1</v>
      </c>
      <c r="X55" s="27">
        <v>3</v>
      </c>
      <c r="Y55" s="27">
        <v>3</v>
      </c>
      <c r="Z55" s="27">
        <v>2</v>
      </c>
      <c r="AA55" s="27">
        <v>2</v>
      </c>
      <c r="AB55" s="27">
        <v>3</v>
      </c>
      <c r="AC55" s="27">
        <v>3</v>
      </c>
    </row>
    <row r="56" spans="1:29" x14ac:dyDescent="0.2">
      <c r="A56" s="24" t="s">
        <v>78</v>
      </c>
      <c r="B56" s="24"/>
      <c r="C56" s="24"/>
      <c r="D56" s="24"/>
      <c r="E56" s="25">
        <v>2</v>
      </c>
      <c r="F56" s="25">
        <v>2</v>
      </c>
      <c r="G56" s="25">
        <v>3</v>
      </c>
      <c r="H56" s="25">
        <v>2</v>
      </c>
      <c r="I56" s="25">
        <v>3</v>
      </c>
      <c r="J56" s="25">
        <v>3</v>
      </c>
      <c r="K56" s="25">
        <v>2</v>
      </c>
      <c r="L56" s="25">
        <v>3</v>
      </c>
      <c r="M56" s="25">
        <v>2</v>
      </c>
      <c r="N56" s="25">
        <v>3</v>
      </c>
      <c r="O56" s="25">
        <v>2</v>
      </c>
      <c r="P56" s="25">
        <v>2</v>
      </c>
      <c r="Q56" s="25">
        <v>3</v>
      </c>
      <c r="R56" s="25">
        <v>3</v>
      </c>
      <c r="S56" s="25">
        <v>2</v>
      </c>
      <c r="T56" s="25">
        <v>2</v>
      </c>
      <c r="U56" s="25">
        <v>2</v>
      </c>
      <c r="V56" s="25">
        <v>1</v>
      </c>
      <c r="W56" s="25">
        <v>2</v>
      </c>
      <c r="X56" s="25">
        <v>3</v>
      </c>
      <c r="Y56" s="25">
        <v>2</v>
      </c>
      <c r="Z56" s="25">
        <v>3</v>
      </c>
      <c r="AA56" s="25">
        <v>2</v>
      </c>
      <c r="AB56" s="25">
        <v>3</v>
      </c>
      <c r="AC56" s="25">
        <v>3</v>
      </c>
    </row>
    <row r="57" spans="1:29" x14ac:dyDescent="0.2">
      <c r="A57" s="26" t="s">
        <v>79</v>
      </c>
      <c r="B57" s="26"/>
      <c r="C57" s="26"/>
      <c r="D57" s="26"/>
      <c r="E57" s="27">
        <v>1</v>
      </c>
      <c r="F57" s="27">
        <v>1</v>
      </c>
      <c r="G57" s="27">
        <v>1</v>
      </c>
      <c r="H57" s="27">
        <v>1</v>
      </c>
      <c r="I57" s="27">
        <v>1</v>
      </c>
      <c r="J57" s="27">
        <v>1</v>
      </c>
      <c r="K57" s="27">
        <v>1</v>
      </c>
      <c r="L57" s="27">
        <v>1</v>
      </c>
      <c r="M57" s="27">
        <v>1</v>
      </c>
      <c r="N57" s="27">
        <v>1</v>
      </c>
      <c r="O57" s="27">
        <v>1</v>
      </c>
      <c r="P57" s="27">
        <v>1</v>
      </c>
      <c r="Q57" s="27">
        <v>1</v>
      </c>
      <c r="R57" s="27">
        <v>1</v>
      </c>
      <c r="S57" s="27">
        <v>1</v>
      </c>
      <c r="T57" s="27">
        <v>1</v>
      </c>
      <c r="U57" s="27">
        <v>3</v>
      </c>
      <c r="V57" s="27">
        <v>1</v>
      </c>
      <c r="W57" s="27">
        <v>1</v>
      </c>
      <c r="X57" s="27">
        <v>3</v>
      </c>
      <c r="Y57" s="27">
        <v>3</v>
      </c>
      <c r="Z57" s="27">
        <v>1</v>
      </c>
      <c r="AA57" s="27">
        <v>0</v>
      </c>
      <c r="AB57" s="27">
        <v>2</v>
      </c>
      <c r="AC57" s="27">
        <v>2</v>
      </c>
    </row>
    <row r="58" spans="1:29" x14ac:dyDescent="0.2">
      <c r="A58" s="24" t="s">
        <v>80</v>
      </c>
      <c r="B58" s="24"/>
      <c r="C58" s="24"/>
      <c r="D58" s="24"/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3</v>
      </c>
      <c r="O58" s="25">
        <v>1</v>
      </c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3</v>
      </c>
      <c r="V58" s="25">
        <v>1</v>
      </c>
      <c r="W58" s="25">
        <v>1</v>
      </c>
      <c r="X58" s="25">
        <v>3</v>
      </c>
      <c r="Y58" s="25">
        <v>3</v>
      </c>
      <c r="Z58" s="25">
        <v>1</v>
      </c>
      <c r="AA58" s="25">
        <v>0</v>
      </c>
      <c r="AB58" s="25">
        <v>2</v>
      </c>
      <c r="AC58" s="25">
        <v>2</v>
      </c>
    </row>
    <row r="59" spans="1:29" x14ac:dyDescent="0.2">
      <c r="A59" s="26" t="s">
        <v>81</v>
      </c>
      <c r="B59" s="26"/>
      <c r="C59" s="26"/>
      <c r="D59" s="26"/>
      <c r="E59" s="27">
        <v>2</v>
      </c>
      <c r="F59" s="27">
        <v>2</v>
      </c>
      <c r="G59" s="27">
        <v>3</v>
      </c>
      <c r="H59" s="27">
        <v>3</v>
      </c>
      <c r="I59" s="27">
        <v>2</v>
      </c>
      <c r="J59" s="27">
        <v>1</v>
      </c>
      <c r="K59" s="27">
        <v>3</v>
      </c>
      <c r="L59" s="27">
        <v>1</v>
      </c>
      <c r="M59" s="27">
        <v>1</v>
      </c>
      <c r="N59" s="27">
        <v>3</v>
      </c>
      <c r="O59" s="27">
        <v>3</v>
      </c>
      <c r="P59" s="27">
        <v>0</v>
      </c>
      <c r="Q59" s="27">
        <v>3</v>
      </c>
      <c r="R59" s="27">
        <v>1</v>
      </c>
      <c r="S59" s="27">
        <v>3</v>
      </c>
      <c r="T59" s="27">
        <v>2</v>
      </c>
      <c r="U59" s="27">
        <v>3</v>
      </c>
      <c r="V59" s="27">
        <v>2</v>
      </c>
      <c r="W59" s="27">
        <v>2</v>
      </c>
      <c r="X59" s="27">
        <v>2</v>
      </c>
      <c r="Y59" s="27">
        <v>2</v>
      </c>
      <c r="Z59" s="27">
        <v>2</v>
      </c>
      <c r="AA59" s="27">
        <v>3</v>
      </c>
      <c r="AB59" s="27">
        <v>1</v>
      </c>
      <c r="AC59" s="27">
        <v>3</v>
      </c>
    </row>
    <row r="60" spans="1:29" x14ac:dyDescent="0.2">
      <c r="A60" s="24" t="s">
        <v>82</v>
      </c>
      <c r="B60" s="24"/>
      <c r="C60" s="24"/>
      <c r="D60" s="24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3</v>
      </c>
      <c r="O60" s="25">
        <v>1</v>
      </c>
      <c r="P60" s="25">
        <v>1</v>
      </c>
      <c r="Q60" s="25">
        <v>1</v>
      </c>
      <c r="R60" s="25">
        <v>1</v>
      </c>
      <c r="S60" s="25">
        <v>1</v>
      </c>
      <c r="T60" s="25">
        <v>1</v>
      </c>
      <c r="U60" s="25">
        <v>1</v>
      </c>
      <c r="V60" s="25">
        <v>1</v>
      </c>
      <c r="W60" s="25">
        <v>1</v>
      </c>
      <c r="X60" s="25">
        <v>3</v>
      </c>
      <c r="Y60" s="25">
        <v>3</v>
      </c>
      <c r="Z60" s="25">
        <v>1</v>
      </c>
      <c r="AA60" s="25">
        <v>0</v>
      </c>
      <c r="AB60" s="25">
        <v>2</v>
      </c>
      <c r="AC60" s="25">
        <v>2</v>
      </c>
    </row>
    <row r="61" spans="1:29" x14ac:dyDescent="0.2">
      <c r="A61" s="26" t="s">
        <v>83</v>
      </c>
      <c r="B61" s="26"/>
      <c r="C61" s="26"/>
      <c r="D61" s="26"/>
      <c r="E61" s="27">
        <v>1</v>
      </c>
      <c r="F61" s="27">
        <v>1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27">
        <v>1</v>
      </c>
      <c r="M61" s="27">
        <v>1</v>
      </c>
      <c r="N61" s="27">
        <v>3</v>
      </c>
      <c r="O61" s="27">
        <v>1</v>
      </c>
      <c r="P61" s="27">
        <v>1</v>
      </c>
      <c r="Q61" s="27">
        <v>1</v>
      </c>
      <c r="R61" s="27">
        <v>1</v>
      </c>
      <c r="S61" s="27">
        <v>1</v>
      </c>
      <c r="T61" s="27">
        <v>1</v>
      </c>
      <c r="U61" s="27">
        <v>1</v>
      </c>
      <c r="V61" s="27">
        <v>1</v>
      </c>
      <c r="W61" s="27">
        <v>1</v>
      </c>
      <c r="X61" s="27">
        <v>3</v>
      </c>
      <c r="Y61" s="27">
        <v>3</v>
      </c>
      <c r="Z61" s="27">
        <v>1</v>
      </c>
      <c r="AA61" s="27">
        <v>0</v>
      </c>
      <c r="AB61" s="27">
        <v>2</v>
      </c>
      <c r="AC61" s="27">
        <v>2</v>
      </c>
    </row>
    <row r="62" spans="1:29" x14ac:dyDescent="0.2">
      <c r="A62" s="24" t="s">
        <v>84</v>
      </c>
      <c r="B62" s="24"/>
      <c r="C62" s="24"/>
      <c r="D62" s="24"/>
      <c r="E62" s="25">
        <v>2</v>
      </c>
      <c r="F62" s="25">
        <v>0</v>
      </c>
      <c r="G62" s="25">
        <v>0</v>
      </c>
      <c r="H62" s="25">
        <v>0</v>
      </c>
      <c r="I62" s="25">
        <v>2</v>
      </c>
      <c r="J62" s="25">
        <v>0</v>
      </c>
      <c r="K62" s="25">
        <v>0</v>
      </c>
      <c r="L62" s="25">
        <v>0</v>
      </c>
      <c r="M62" s="25">
        <v>3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1</v>
      </c>
      <c r="T62" s="25">
        <v>1</v>
      </c>
      <c r="U62" s="25">
        <v>0</v>
      </c>
      <c r="V62" s="25">
        <v>0</v>
      </c>
      <c r="W62" s="25">
        <v>0</v>
      </c>
      <c r="X62" s="25">
        <v>1</v>
      </c>
      <c r="Y62" s="25">
        <v>0</v>
      </c>
      <c r="Z62" s="25">
        <v>0</v>
      </c>
      <c r="AA62" s="25">
        <v>1</v>
      </c>
      <c r="AB62" s="25">
        <v>0</v>
      </c>
      <c r="AC62" s="25">
        <v>0</v>
      </c>
    </row>
    <row r="63" spans="1:29" x14ac:dyDescent="0.2">
      <c r="A63" s="26" t="s">
        <v>85</v>
      </c>
      <c r="B63" s="26"/>
      <c r="C63" s="26"/>
      <c r="D63" s="26"/>
      <c r="E63" s="27">
        <v>2</v>
      </c>
      <c r="F63" s="27">
        <v>2</v>
      </c>
      <c r="G63" s="27">
        <v>2</v>
      </c>
      <c r="H63" s="27">
        <v>2</v>
      </c>
      <c r="I63" s="27">
        <v>2</v>
      </c>
      <c r="J63" s="27">
        <v>2</v>
      </c>
      <c r="K63" s="27">
        <v>2</v>
      </c>
      <c r="L63" s="27">
        <v>2</v>
      </c>
      <c r="M63" s="27">
        <v>2</v>
      </c>
      <c r="N63" s="27">
        <v>2</v>
      </c>
      <c r="O63" s="27">
        <v>2</v>
      </c>
      <c r="P63" s="27">
        <v>1</v>
      </c>
      <c r="Q63" s="27">
        <v>1</v>
      </c>
      <c r="R63" s="27">
        <v>0</v>
      </c>
      <c r="S63" s="27">
        <v>2</v>
      </c>
      <c r="T63" s="27">
        <v>2</v>
      </c>
      <c r="U63" s="27">
        <v>2</v>
      </c>
      <c r="V63" s="27">
        <v>2</v>
      </c>
      <c r="W63" s="27">
        <v>2</v>
      </c>
      <c r="X63" s="27"/>
      <c r="Y63" s="27">
        <v>1</v>
      </c>
      <c r="Z63" s="27">
        <v>1</v>
      </c>
      <c r="AA63" s="27">
        <v>1</v>
      </c>
      <c r="AB63" s="27">
        <v>1</v>
      </c>
      <c r="AC63" s="27">
        <v>2</v>
      </c>
    </row>
    <row r="64" spans="1:29" x14ac:dyDescent="0.2">
      <c r="A64" s="24" t="s">
        <v>86</v>
      </c>
      <c r="B64" s="24"/>
      <c r="C64" s="24"/>
      <c r="D64" s="24"/>
      <c r="E64" s="25">
        <v>1</v>
      </c>
      <c r="F64" s="25">
        <v>1</v>
      </c>
      <c r="G64" s="25">
        <v>1</v>
      </c>
      <c r="H64" s="25">
        <v>1</v>
      </c>
      <c r="I64" s="25">
        <v>1</v>
      </c>
      <c r="J64" s="25">
        <v>1</v>
      </c>
      <c r="K64" s="25">
        <v>1</v>
      </c>
      <c r="L64" s="25">
        <v>1</v>
      </c>
      <c r="M64" s="25">
        <v>1</v>
      </c>
      <c r="N64" s="25">
        <v>3</v>
      </c>
      <c r="O64" s="25">
        <v>1</v>
      </c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3</v>
      </c>
      <c r="Y64" s="25">
        <v>3</v>
      </c>
      <c r="Z64" s="25">
        <v>1</v>
      </c>
      <c r="AA64" s="25">
        <v>0</v>
      </c>
      <c r="AB64" s="25">
        <v>2</v>
      </c>
      <c r="AC64" s="25">
        <v>2</v>
      </c>
    </row>
    <row r="65" spans="1:29" x14ac:dyDescent="0.2">
      <c r="A65" s="26" t="s">
        <v>87</v>
      </c>
      <c r="B65" s="26"/>
      <c r="C65" s="26"/>
      <c r="D65" s="26"/>
      <c r="E65" s="27">
        <v>1</v>
      </c>
      <c r="F65" s="27">
        <v>1</v>
      </c>
      <c r="G65" s="27">
        <v>1</v>
      </c>
      <c r="H65" s="27">
        <v>1</v>
      </c>
      <c r="I65" s="27">
        <v>1</v>
      </c>
      <c r="J65" s="27">
        <v>1</v>
      </c>
      <c r="K65" s="27">
        <v>1</v>
      </c>
      <c r="L65" s="27">
        <v>1</v>
      </c>
      <c r="M65" s="27">
        <v>1</v>
      </c>
      <c r="N65" s="27">
        <v>3</v>
      </c>
      <c r="O65" s="27">
        <v>1</v>
      </c>
      <c r="P65" s="27">
        <v>1</v>
      </c>
      <c r="Q65" s="27">
        <v>1</v>
      </c>
      <c r="R65" s="27">
        <v>1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>
        <v>3</v>
      </c>
      <c r="Y65" s="27">
        <v>3</v>
      </c>
      <c r="Z65" s="27">
        <v>1</v>
      </c>
      <c r="AA65" s="27">
        <v>0</v>
      </c>
      <c r="AB65" s="27">
        <v>2</v>
      </c>
      <c r="AC65" s="27">
        <v>2</v>
      </c>
    </row>
    <row r="66" spans="1:29" x14ac:dyDescent="0.2">
      <c r="A66" s="24" t="s">
        <v>88</v>
      </c>
      <c r="B66" s="24"/>
      <c r="C66" s="24"/>
      <c r="D66" s="24"/>
      <c r="E66" s="25">
        <v>1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3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3</v>
      </c>
      <c r="Y66" s="25">
        <v>3</v>
      </c>
      <c r="Z66" s="25">
        <v>1</v>
      </c>
      <c r="AA66" s="25">
        <v>0</v>
      </c>
      <c r="AB66" s="25">
        <v>2</v>
      </c>
      <c r="AC66" s="25">
        <v>2</v>
      </c>
    </row>
    <row r="67" spans="1:29" x14ac:dyDescent="0.2">
      <c r="A67" s="26" t="s">
        <v>89</v>
      </c>
      <c r="B67" s="26"/>
      <c r="C67" s="26"/>
      <c r="D67" s="26"/>
      <c r="E67" s="27">
        <v>1</v>
      </c>
      <c r="F67" s="27">
        <v>1</v>
      </c>
      <c r="G67" s="27">
        <v>1</v>
      </c>
      <c r="H67" s="27">
        <v>1</v>
      </c>
      <c r="I67" s="27">
        <v>1</v>
      </c>
      <c r="J67" s="27">
        <v>1</v>
      </c>
      <c r="K67" s="27">
        <v>1</v>
      </c>
      <c r="L67" s="27">
        <v>1</v>
      </c>
      <c r="M67" s="27">
        <v>1</v>
      </c>
      <c r="N67" s="27">
        <v>3</v>
      </c>
      <c r="O67" s="27">
        <v>1</v>
      </c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3</v>
      </c>
      <c r="Y67" s="27">
        <v>3</v>
      </c>
      <c r="Z67" s="27">
        <v>1</v>
      </c>
      <c r="AA67" s="27">
        <v>0</v>
      </c>
      <c r="AB67" s="27">
        <v>2</v>
      </c>
      <c r="AC67" s="27">
        <v>2</v>
      </c>
    </row>
    <row r="68" spans="1:29" x14ac:dyDescent="0.2">
      <c r="A68" s="24" t="s">
        <v>90</v>
      </c>
      <c r="B68" s="24"/>
      <c r="C68" s="24"/>
      <c r="D68" s="24"/>
      <c r="E68" s="25">
        <v>2</v>
      </c>
      <c r="F68" s="25">
        <v>2</v>
      </c>
      <c r="G68" s="25">
        <v>1</v>
      </c>
      <c r="H68" s="25">
        <v>1</v>
      </c>
      <c r="I68" s="25">
        <v>2</v>
      </c>
      <c r="J68" s="25">
        <v>2</v>
      </c>
      <c r="K68" s="25">
        <v>2</v>
      </c>
      <c r="L68" s="25">
        <v>2</v>
      </c>
      <c r="M68" s="25">
        <v>2</v>
      </c>
      <c r="N68" s="25">
        <v>1</v>
      </c>
      <c r="O68" s="25">
        <v>1</v>
      </c>
      <c r="P68" s="25">
        <v>1</v>
      </c>
      <c r="Q68" s="25">
        <v>1</v>
      </c>
      <c r="R68" s="25">
        <v>2</v>
      </c>
      <c r="S68" s="25">
        <v>2</v>
      </c>
      <c r="T68" s="25">
        <v>3</v>
      </c>
      <c r="U68" s="25">
        <v>2</v>
      </c>
      <c r="V68" s="25">
        <v>1</v>
      </c>
      <c r="W68" s="25">
        <v>2</v>
      </c>
      <c r="X68" s="25">
        <v>2</v>
      </c>
      <c r="Y68" s="25">
        <v>3</v>
      </c>
      <c r="Z68" s="25">
        <v>3</v>
      </c>
      <c r="AA68" s="25">
        <v>2</v>
      </c>
      <c r="AB68" s="25">
        <v>1</v>
      </c>
      <c r="AC68" s="25">
        <v>3</v>
      </c>
    </row>
    <row r="69" spans="1:29" x14ac:dyDescent="0.2">
      <c r="A69" s="26" t="s">
        <v>91</v>
      </c>
      <c r="B69" s="26"/>
      <c r="C69" s="26"/>
      <c r="D69" s="26"/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3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3</v>
      </c>
      <c r="Y69" s="27">
        <v>3</v>
      </c>
      <c r="Z69" s="27">
        <v>1</v>
      </c>
      <c r="AA69" s="27">
        <v>0</v>
      </c>
      <c r="AB69" s="27">
        <v>2</v>
      </c>
      <c r="AC69" s="27">
        <v>2</v>
      </c>
    </row>
    <row r="70" spans="1:29" x14ac:dyDescent="0.2">
      <c r="A70" s="24" t="s">
        <v>92</v>
      </c>
      <c r="B70" s="24"/>
      <c r="C70" s="24"/>
      <c r="D70" s="24"/>
      <c r="E70" s="25">
        <v>3</v>
      </c>
      <c r="F70" s="25">
        <v>3</v>
      </c>
      <c r="G70" s="25">
        <v>3</v>
      </c>
      <c r="H70" s="25">
        <v>3</v>
      </c>
      <c r="I70" s="25">
        <v>3</v>
      </c>
      <c r="J70" s="25">
        <v>3</v>
      </c>
      <c r="K70" s="25">
        <v>3</v>
      </c>
      <c r="L70" s="25">
        <v>3</v>
      </c>
      <c r="M70" s="25">
        <v>3</v>
      </c>
      <c r="N70" s="25">
        <v>3</v>
      </c>
      <c r="O70" s="25">
        <v>3</v>
      </c>
      <c r="P70" s="25">
        <v>3</v>
      </c>
      <c r="Q70" s="25">
        <v>3</v>
      </c>
      <c r="R70" s="25">
        <v>3</v>
      </c>
      <c r="S70" s="25">
        <v>2</v>
      </c>
      <c r="T70" s="25">
        <v>2</v>
      </c>
      <c r="U70" s="25">
        <v>2</v>
      </c>
      <c r="V70" s="25">
        <v>2</v>
      </c>
      <c r="W70" s="25">
        <v>2</v>
      </c>
      <c r="X70" s="25">
        <v>2</v>
      </c>
      <c r="Y70" s="25">
        <v>3</v>
      </c>
      <c r="Z70" s="25">
        <v>2</v>
      </c>
      <c r="AA70" s="25">
        <v>3</v>
      </c>
      <c r="AB70" s="25">
        <v>3</v>
      </c>
      <c r="AC70" s="25">
        <v>3</v>
      </c>
    </row>
    <row r="71" spans="1:29" x14ac:dyDescent="0.2">
      <c r="A71" s="26" t="s">
        <v>93</v>
      </c>
      <c r="B71" s="26"/>
      <c r="C71" s="26"/>
      <c r="D71" s="26"/>
      <c r="E71" s="27">
        <v>2</v>
      </c>
      <c r="F71" s="27">
        <v>2</v>
      </c>
      <c r="G71" s="27">
        <v>2</v>
      </c>
      <c r="H71" s="27">
        <v>2</v>
      </c>
      <c r="I71" s="27">
        <v>2</v>
      </c>
      <c r="J71" s="27">
        <v>3</v>
      </c>
      <c r="K71" s="27">
        <v>3</v>
      </c>
      <c r="L71" s="27">
        <v>2</v>
      </c>
      <c r="M71" s="27">
        <v>2</v>
      </c>
      <c r="N71" s="27">
        <v>2</v>
      </c>
      <c r="O71" s="27">
        <v>2</v>
      </c>
      <c r="P71" s="27">
        <v>2</v>
      </c>
      <c r="Q71" s="27">
        <v>2</v>
      </c>
      <c r="R71" s="27">
        <v>3</v>
      </c>
      <c r="S71" s="27">
        <v>3</v>
      </c>
      <c r="T71" s="27">
        <v>3</v>
      </c>
      <c r="U71" s="27">
        <v>3</v>
      </c>
      <c r="V71" s="27">
        <v>2</v>
      </c>
      <c r="W71" s="27">
        <v>2</v>
      </c>
      <c r="X71" s="27">
        <v>2</v>
      </c>
      <c r="Y71" s="27">
        <v>3</v>
      </c>
      <c r="Z71" s="27">
        <v>2</v>
      </c>
      <c r="AA71" s="27">
        <v>3</v>
      </c>
      <c r="AB71" s="27">
        <v>3</v>
      </c>
      <c r="AC71" s="27">
        <v>3</v>
      </c>
    </row>
    <row r="72" spans="1:29" x14ac:dyDescent="0.2">
      <c r="A72" s="24" t="s">
        <v>94</v>
      </c>
      <c r="B72" s="24"/>
      <c r="C72" s="24"/>
      <c r="D72" s="24"/>
      <c r="E72" s="25">
        <v>3</v>
      </c>
      <c r="F72" s="25">
        <v>3</v>
      </c>
      <c r="G72" s="25">
        <v>3</v>
      </c>
      <c r="H72" s="25">
        <v>2</v>
      </c>
      <c r="I72" s="25">
        <v>2</v>
      </c>
      <c r="J72" s="25">
        <v>3</v>
      </c>
      <c r="K72" s="25">
        <v>3</v>
      </c>
      <c r="L72" s="25">
        <v>2</v>
      </c>
      <c r="M72" s="25">
        <v>2</v>
      </c>
      <c r="N72" s="25">
        <v>3</v>
      </c>
      <c r="O72" s="25">
        <v>3</v>
      </c>
      <c r="P72" s="25">
        <v>3</v>
      </c>
      <c r="Q72" s="25">
        <v>3</v>
      </c>
      <c r="R72" s="25">
        <v>2</v>
      </c>
      <c r="S72" s="25">
        <v>3</v>
      </c>
      <c r="T72" s="25">
        <v>3</v>
      </c>
      <c r="U72" s="25">
        <v>3</v>
      </c>
      <c r="V72" s="25">
        <v>3</v>
      </c>
      <c r="W72" s="25">
        <v>3</v>
      </c>
      <c r="X72" s="25">
        <v>3</v>
      </c>
      <c r="Y72" s="25">
        <v>3</v>
      </c>
      <c r="Z72" s="25">
        <v>3</v>
      </c>
      <c r="AA72" s="25">
        <v>3</v>
      </c>
      <c r="AB72" s="25">
        <v>2</v>
      </c>
      <c r="AC72" s="25">
        <v>2</v>
      </c>
    </row>
    <row r="73" spans="1:29" x14ac:dyDescent="0.2">
      <c r="A73" s="26" t="s">
        <v>95</v>
      </c>
      <c r="B73" s="26"/>
      <c r="C73" s="26"/>
      <c r="D73" s="26"/>
      <c r="E73" s="27">
        <v>3</v>
      </c>
      <c r="F73" s="27">
        <v>3</v>
      </c>
      <c r="G73" s="27">
        <v>3</v>
      </c>
      <c r="H73" s="27">
        <v>3</v>
      </c>
      <c r="I73" s="27">
        <v>3</v>
      </c>
      <c r="J73" s="27">
        <v>3</v>
      </c>
      <c r="K73" s="27">
        <v>2</v>
      </c>
      <c r="L73" s="27">
        <v>2</v>
      </c>
      <c r="M73" s="27">
        <v>2</v>
      </c>
      <c r="N73" s="27">
        <v>3</v>
      </c>
      <c r="O73" s="27">
        <v>3</v>
      </c>
      <c r="P73" s="27">
        <v>3</v>
      </c>
      <c r="Q73" s="27">
        <v>3</v>
      </c>
      <c r="R73" s="27">
        <v>2</v>
      </c>
      <c r="S73" s="27">
        <v>2</v>
      </c>
      <c r="T73" s="27">
        <v>3</v>
      </c>
      <c r="U73" s="27">
        <v>3</v>
      </c>
      <c r="V73" s="27">
        <v>3</v>
      </c>
      <c r="W73" s="27">
        <v>3</v>
      </c>
      <c r="X73" s="27">
        <v>2</v>
      </c>
      <c r="Y73" s="27">
        <v>3</v>
      </c>
      <c r="Z73" s="27">
        <v>2</v>
      </c>
      <c r="AA73" s="27">
        <v>3</v>
      </c>
      <c r="AB73" s="27">
        <v>2</v>
      </c>
      <c r="AC73" s="27">
        <v>3</v>
      </c>
    </row>
    <row r="74" spans="1:29" x14ac:dyDescent="0.2">
      <c r="A74" s="24" t="s">
        <v>96</v>
      </c>
      <c r="B74" s="24"/>
      <c r="C74" s="24"/>
      <c r="D74" s="24"/>
      <c r="E74" s="25">
        <v>3</v>
      </c>
      <c r="F74" s="25">
        <v>3</v>
      </c>
      <c r="G74" s="25">
        <v>3</v>
      </c>
      <c r="H74" s="25">
        <v>3</v>
      </c>
      <c r="I74" s="25">
        <v>2</v>
      </c>
      <c r="J74" s="25">
        <v>2</v>
      </c>
      <c r="K74" s="25">
        <v>3</v>
      </c>
      <c r="L74" s="25">
        <v>2</v>
      </c>
      <c r="M74" s="25">
        <v>2</v>
      </c>
      <c r="N74" s="25">
        <v>3</v>
      </c>
      <c r="O74" s="25">
        <v>3</v>
      </c>
      <c r="P74" s="25">
        <v>3</v>
      </c>
      <c r="Q74" s="25">
        <v>3</v>
      </c>
      <c r="R74" s="25">
        <v>3</v>
      </c>
      <c r="S74" s="25">
        <v>3</v>
      </c>
      <c r="T74" s="25">
        <v>2</v>
      </c>
      <c r="U74" s="25">
        <v>2</v>
      </c>
      <c r="V74" s="25">
        <v>2</v>
      </c>
      <c r="W74" s="25">
        <v>2</v>
      </c>
      <c r="X74" s="25">
        <v>2</v>
      </c>
      <c r="Y74" s="25">
        <v>3</v>
      </c>
      <c r="Z74" s="25">
        <v>3</v>
      </c>
      <c r="AA74" s="25">
        <v>3</v>
      </c>
      <c r="AB74" s="25">
        <v>3</v>
      </c>
      <c r="AC74" s="25">
        <v>3</v>
      </c>
    </row>
    <row r="75" spans="1:29" x14ac:dyDescent="0.2">
      <c r="A75" s="26" t="s">
        <v>97</v>
      </c>
      <c r="B75" s="26"/>
      <c r="C75" s="26"/>
      <c r="D75" s="26"/>
      <c r="E75" s="27">
        <v>3</v>
      </c>
      <c r="F75" s="27">
        <v>3</v>
      </c>
      <c r="G75" s="27">
        <v>3</v>
      </c>
      <c r="H75" s="27">
        <v>3</v>
      </c>
      <c r="I75" s="27">
        <v>3</v>
      </c>
      <c r="J75" s="27">
        <v>2</v>
      </c>
      <c r="K75" s="27">
        <v>3</v>
      </c>
      <c r="L75" s="27">
        <v>2</v>
      </c>
      <c r="M75" s="27">
        <v>2</v>
      </c>
      <c r="N75" s="27">
        <v>3</v>
      </c>
      <c r="O75" s="27">
        <v>2</v>
      </c>
      <c r="P75" s="27">
        <v>3</v>
      </c>
      <c r="Q75" s="27">
        <v>3</v>
      </c>
      <c r="R75" s="27">
        <v>3</v>
      </c>
      <c r="S75" s="27">
        <v>3</v>
      </c>
      <c r="T75" s="27">
        <v>3</v>
      </c>
      <c r="U75" s="27">
        <v>3</v>
      </c>
      <c r="V75" s="27">
        <v>2</v>
      </c>
      <c r="W75" s="27">
        <v>2</v>
      </c>
      <c r="X75" s="27">
        <v>3</v>
      </c>
      <c r="Y75" s="27">
        <v>3</v>
      </c>
      <c r="Z75" s="27">
        <v>3</v>
      </c>
      <c r="AA75" s="27">
        <v>2</v>
      </c>
      <c r="AB75" s="27">
        <v>2</v>
      </c>
      <c r="AC75" s="27">
        <v>2</v>
      </c>
    </row>
    <row r="76" spans="1:29" x14ac:dyDescent="0.2">
      <c r="A76" s="24" t="s">
        <v>98</v>
      </c>
      <c r="B76" s="24"/>
      <c r="C76" s="24"/>
      <c r="D76" s="24"/>
      <c r="E76" s="25">
        <v>2</v>
      </c>
      <c r="F76" s="25">
        <v>2</v>
      </c>
      <c r="G76" s="25">
        <v>2</v>
      </c>
      <c r="H76" s="25">
        <v>3</v>
      </c>
      <c r="I76" s="25">
        <v>2</v>
      </c>
      <c r="J76" s="25">
        <v>2</v>
      </c>
      <c r="K76" s="25">
        <v>3</v>
      </c>
      <c r="L76" s="25">
        <v>3</v>
      </c>
      <c r="M76" s="25">
        <v>3</v>
      </c>
      <c r="N76" s="25">
        <v>3</v>
      </c>
      <c r="O76" s="25">
        <v>3</v>
      </c>
      <c r="P76" s="25">
        <v>3</v>
      </c>
      <c r="Q76" s="25">
        <v>3</v>
      </c>
      <c r="R76" s="25">
        <v>2</v>
      </c>
      <c r="S76" s="25">
        <v>2</v>
      </c>
      <c r="T76" s="25">
        <v>2</v>
      </c>
      <c r="U76" s="25">
        <v>2</v>
      </c>
      <c r="V76" s="25">
        <v>2</v>
      </c>
      <c r="W76" s="25">
        <v>3</v>
      </c>
      <c r="X76" s="25">
        <v>3</v>
      </c>
      <c r="Y76" s="25">
        <v>2</v>
      </c>
      <c r="Z76" s="25">
        <v>3</v>
      </c>
      <c r="AA76" s="25">
        <v>2</v>
      </c>
      <c r="AB76" s="25">
        <v>3</v>
      </c>
      <c r="AC76" s="25">
        <v>2</v>
      </c>
    </row>
    <row r="77" spans="1:29" x14ac:dyDescent="0.2">
      <c r="A77" s="26" t="s">
        <v>99</v>
      </c>
      <c r="B77" s="26"/>
      <c r="C77" s="26"/>
      <c r="D77" s="26"/>
      <c r="E77" s="27">
        <v>3</v>
      </c>
      <c r="F77" s="27">
        <v>2</v>
      </c>
      <c r="G77" s="27">
        <v>3</v>
      </c>
      <c r="H77" s="27">
        <v>3</v>
      </c>
      <c r="I77" s="27">
        <v>3</v>
      </c>
      <c r="J77" s="27">
        <v>2</v>
      </c>
      <c r="K77" s="27">
        <v>3</v>
      </c>
      <c r="L77" s="27">
        <v>3</v>
      </c>
      <c r="M77" s="27">
        <v>3</v>
      </c>
      <c r="N77" s="27">
        <v>3</v>
      </c>
      <c r="O77" s="27">
        <v>3</v>
      </c>
      <c r="P77" s="27">
        <v>3</v>
      </c>
      <c r="Q77" s="27">
        <v>3</v>
      </c>
      <c r="R77" s="27">
        <v>3</v>
      </c>
      <c r="S77" s="27">
        <v>3</v>
      </c>
      <c r="T77" s="27">
        <v>3</v>
      </c>
      <c r="U77" s="27">
        <v>2</v>
      </c>
      <c r="V77" s="27">
        <v>3</v>
      </c>
      <c r="W77" s="27">
        <v>3</v>
      </c>
      <c r="X77" s="27">
        <v>3</v>
      </c>
      <c r="Y77" s="27">
        <v>3</v>
      </c>
      <c r="Z77" s="27">
        <v>3</v>
      </c>
      <c r="AA77" s="27">
        <v>3</v>
      </c>
      <c r="AB77" s="27">
        <v>3</v>
      </c>
      <c r="AC77" s="27">
        <v>2</v>
      </c>
    </row>
    <row r="78" spans="1:29" x14ac:dyDescent="0.2">
      <c r="A78" s="24" t="s">
        <v>100</v>
      </c>
      <c r="B78" s="24"/>
      <c r="C78" s="24"/>
      <c r="D78" s="24"/>
      <c r="E78" s="25">
        <v>3</v>
      </c>
      <c r="F78" s="25">
        <v>3</v>
      </c>
      <c r="G78" s="25">
        <v>2</v>
      </c>
      <c r="H78" s="25">
        <v>3</v>
      </c>
      <c r="I78" s="25">
        <v>3</v>
      </c>
      <c r="J78" s="25">
        <v>2</v>
      </c>
      <c r="K78" s="25">
        <v>3</v>
      </c>
      <c r="L78" s="25">
        <v>3</v>
      </c>
      <c r="M78" s="25">
        <v>2</v>
      </c>
      <c r="N78" s="25">
        <v>3</v>
      </c>
      <c r="O78" s="25">
        <v>3</v>
      </c>
      <c r="P78" s="25">
        <v>2</v>
      </c>
      <c r="Q78" s="25">
        <v>2</v>
      </c>
      <c r="R78" s="25">
        <v>2</v>
      </c>
      <c r="S78" s="25">
        <v>3</v>
      </c>
      <c r="T78" s="25">
        <v>3</v>
      </c>
      <c r="U78" s="25">
        <v>3</v>
      </c>
      <c r="V78" s="25">
        <v>3</v>
      </c>
      <c r="W78" s="25">
        <v>3</v>
      </c>
      <c r="X78" s="25">
        <v>3</v>
      </c>
      <c r="Y78" s="25">
        <v>2</v>
      </c>
      <c r="Z78" s="25">
        <v>3</v>
      </c>
      <c r="AA78" s="25">
        <v>2</v>
      </c>
      <c r="AB78" s="25">
        <v>3</v>
      </c>
      <c r="AC78" s="25">
        <v>2</v>
      </c>
    </row>
    <row r="79" spans="1:29" x14ac:dyDescent="0.2">
      <c r="A79" s="28" t="s">
        <v>101</v>
      </c>
      <c r="B79" s="28"/>
      <c r="C79" s="28"/>
      <c r="D79" s="28"/>
      <c r="E79" s="29">
        <v>3</v>
      </c>
      <c r="F79" s="29">
        <v>3</v>
      </c>
      <c r="G79" s="29">
        <v>3</v>
      </c>
      <c r="H79" s="29">
        <v>3</v>
      </c>
      <c r="I79" s="29">
        <v>3</v>
      </c>
      <c r="J79" s="29">
        <v>3</v>
      </c>
      <c r="K79" s="29">
        <v>3</v>
      </c>
      <c r="L79" s="29">
        <v>3</v>
      </c>
      <c r="M79" s="29">
        <v>3</v>
      </c>
      <c r="N79" s="29">
        <v>2</v>
      </c>
      <c r="O79" s="29">
        <v>2</v>
      </c>
      <c r="P79" s="29">
        <v>2</v>
      </c>
      <c r="Q79" s="29">
        <v>2</v>
      </c>
      <c r="R79" s="29">
        <v>2</v>
      </c>
      <c r="S79" s="29">
        <v>2</v>
      </c>
      <c r="T79" s="29">
        <v>2</v>
      </c>
      <c r="U79" s="29">
        <v>2</v>
      </c>
      <c r="V79" s="29">
        <v>2</v>
      </c>
      <c r="W79" s="29">
        <v>2</v>
      </c>
      <c r="X79" s="29">
        <v>2</v>
      </c>
      <c r="Y79" s="29">
        <v>2</v>
      </c>
      <c r="Z79" s="29">
        <v>3</v>
      </c>
      <c r="AA79" s="29">
        <v>2</v>
      </c>
      <c r="AB79" s="29">
        <v>3</v>
      </c>
      <c r="AC79" s="29">
        <v>2</v>
      </c>
    </row>
    <row r="80" spans="1:29" x14ac:dyDescent="0.2">
      <c r="A80" s="24" t="s">
        <v>102</v>
      </c>
      <c r="B80" s="24"/>
      <c r="C80" s="24"/>
      <c r="D80" s="24"/>
      <c r="E80" s="25">
        <v>3</v>
      </c>
      <c r="F80" s="25">
        <v>3</v>
      </c>
      <c r="G80" s="25">
        <v>3</v>
      </c>
      <c r="H80" s="25">
        <v>2</v>
      </c>
      <c r="I80" s="25">
        <v>2</v>
      </c>
      <c r="J80" s="25">
        <v>2</v>
      </c>
      <c r="K80" s="25">
        <v>2</v>
      </c>
      <c r="L80" s="25">
        <v>3</v>
      </c>
      <c r="M80" s="25">
        <v>3</v>
      </c>
      <c r="N80" s="25">
        <v>3</v>
      </c>
      <c r="O80" s="25">
        <v>3</v>
      </c>
      <c r="P80" s="25">
        <v>3</v>
      </c>
      <c r="Q80" s="25">
        <v>3</v>
      </c>
      <c r="R80" s="25">
        <v>2</v>
      </c>
      <c r="S80" s="25">
        <v>2</v>
      </c>
      <c r="T80" s="25">
        <v>2</v>
      </c>
      <c r="U80" s="25">
        <v>3</v>
      </c>
      <c r="V80" s="25">
        <v>3</v>
      </c>
      <c r="W80" s="25">
        <v>3</v>
      </c>
      <c r="X80" s="25">
        <v>3</v>
      </c>
      <c r="Y80" s="25">
        <v>2</v>
      </c>
      <c r="Z80" s="25">
        <v>3</v>
      </c>
      <c r="AA80" s="25">
        <v>2</v>
      </c>
      <c r="AB80" s="25">
        <v>3</v>
      </c>
      <c r="AC80" s="25">
        <v>2</v>
      </c>
    </row>
    <row r="81" spans="1:29" x14ac:dyDescent="0.2">
      <c r="A81" s="26" t="s">
        <v>103</v>
      </c>
      <c r="B81" s="26"/>
      <c r="C81" s="26"/>
      <c r="D81" s="26"/>
      <c r="E81" s="27">
        <v>3</v>
      </c>
      <c r="F81" s="27">
        <v>3</v>
      </c>
      <c r="G81" s="27">
        <v>3</v>
      </c>
      <c r="H81" s="27">
        <v>2</v>
      </c>
      <c r="I81" s="27">
        <v>2</v>
      </c>
      <c r="J81" s="27">
        <v>3</v>
      </c>
      <c r="K81" s="27">
        <v>3</v>
      </c>
      <c r="L81" s="27">
        <v>2</v>
      </c>
      <c r="M81" s="27">
        <v>2</v>
      </c>
      <c r="N81" s="27">
        <v>2</v>
      </c>
      <c r="O81" s="27">
        <v>2</v>
      </c>
      <c r="P81" s="27">
        <v>2</v>
      </c>
      <c r="Q81" s="27">
        <v>3</v>
      </c>
      <c r="R81" s="27">
        <v>3</v>
      </c>
      <c r="S81" s="27">
        <v>3</v>
      </c>
      <c r="T81" s="27">
        <v>3</v>
      </c>
      <c r="U81" s="27">
        <v>3</v>
      </c>
      <c r="V81" s="27">
        <v>3</v>
      </c>
      <c r="W81" s="27">
        <v>3</v>
      </c>
      <c r="X81" s="27">
        <v>3</v>
      </c>
      <c r="Y81" s="27">
        <v>2</v>
      </c>
      <c r="Z81" s="27">
        <v>3</v>
      </c>
      <c r="AA81" s="27">
        <v>2</v>
      </c>
      <c r="AB81" s="27">
        <v>3</v>
      </c>
      <c r="AC81" s="27">
        <v>2</v>
      </c>
    </row>
    <row r="82" spans="1:29" x14ac:dyDescent="0.2">
      <c r="A82" s="24" t="s">
        <v>104</v>
      </c>
      <c r="B82" s="24"/>
      <c r="C82" s="24"/>
      <c r="D82" s="24"/>
      <c r="E82" s="25">
        <v>3</v>
      </c>
      <c r="F82" s="25">
        <v>3</v>
      </c>
      <c r="G82" s="25">
        <v>3</v>
      </c>
      <c r="H82" s="25">
        <v>2</v>
      </c>
      <c r="I82" s="25">
        <v>2</v>
      </c>
      <c r="J82" s="25">
        <v>2</v>
      </c>
      <c r="K82" s="25">
        <v>2</v>
      </c>
      <c r="L82" s="25">
        <v>3</v>
      </c>
      <c r="M82" s="25">
        <v>2</v>
      </c>
      <c r="N82" s="25">
        <v>3</v>
      </c>
      <c r="O82" s="25">
        <v>3</v>
      </c>
      <c r="P82" s="25">
        <v>3</v>
      </c>
      <c r="Q82" s="25">
        <v>3</v>
      </c>
      <c r="R82" s="25">
        <v>2</v>
      </c>
      <c r="S82" s="25">
        <v>2</v>
      </c>
      <c r="T82" s="25">
        <v>2</v>
      </c>
      <c r="U82" s="25">
        <v>2</v>
      </c>
      <c r="V82" s="25">
        <v>2</v>
      </c>
      <c r="W82" s="25">
        <v>2</v>
      </c>
      <c r="X82" s="25">
        <v>2</v>
      </c>
      <c r="Y82" s="25">
        <v>3</v>
      </c>
      <c r="Z82" s="25">
        <v>3</v>
      </c>
      <c r="AA82" s="25">
        <v>3</v>
      </c>
      <c r="AB82" s="25">
        <v>2</v>
      </c>
      <c r="AC82" s="25">
        <v>2</v>
      </c>
    </row>
    <row r="83" spans="1:29" x14ac:dyDescent="0.2">
      <c r="A83" s="26" t="s">
        <v>105</v>
      </c>
      <c r="B83" s="26"/>
      <c r="C83" s="26"/>
      <c r="D83" s="26"/>
      <c r="E83" s="27">
        <v>3</v>
      </c>
      <c r="F83" s="27">
        <v>3</v>
      </c>
      <c r="G83" s="27">
        <v>3</v>
      </c>
      <c r="H83" s="27">
        <v>3</v>
      </c>
      <c r="I83" s="27">
        <v>2</v>
      </c>
      <c r="J83" s="27">
        <v>2</v>
      </c>
      <c r="K83" s="27">
        <v>2</v>
      </c>
      <c r="L83" s="27">
        <v>2</v>
      </c>
      <c r="M83" s="27">
        <v>2</v>
      </c>
      <c r="N83" s="27">
        <v>2</v>
      </c>
      <c r="O83" s="27">
        <v>2</v>
      </c>
      <c r="P83" s="27">
        <v>2</v>
      </c>
      <c r="Q83" s="27">
        <v>2</v>
      </c>
      <c r="R83" s="27">
        <v>2</v>
      </c>
      <c r="S83" s="27">
        <v>2</v>
      </c>
      <c r="T83" s="27">
        <v>2</v>
      </c>
      <c r="U83" s="27">
        <v>2</v>
      </c>
      <c r="V83" s="27">
        <v>2</v>
      </c>
      <c r="W83" s="27">
        <v>2</v>
      </c>
      <c r="X83" s="27">
        <v>2</v>
      </c>
      <c r="Y83" s="27">
        <v>3</v>
      </c>
      <c r="Z83" s="27">
        <v>3</v>
      </c>
      <c r="AA83" s="27">
        <v>3</v>
      </c>
      <c r="AB83" s="27">
        <v>3</v>
      </c>
      <c r="AC83" s="27">
        <v>3</v>
      </c>
    </row>
    <row r="84" spans="1:29" x14ac:dyDescent="0.2">
      <c r="A84" s="24" t="s">
        <v>106</v>
      </c>
      <c r="B84" s="24"/>
      <c r="C84" s="24"/>
      <c r="D84" s="24"/>
      <c r="E84" s="25">
        <v>3</v>
      </c>
      <c r="F84" s="25">
        <v>3</v>
      </c>
      <c r="G84" s="25">
        <v>3</v>
      </c>
      <c r="H84" s="25">
        <v>3</v>
      </c>
      <c r="I84" s="25">
        <v>3</v>
      </c>
      <c r="J84" s="25">
        <v>3</v>
      </c>
      <c r="K84" s="25">
        <v>3</v>
      </c>
      <c r="L84" s="25">
        <v>3</v>
      </c>
      <c r="M84" s="25">
        <v>3</v>
      </c>
      <c r="N84" s="25">
        <v>3</v>
      </c>
      <c r="O84" s="25">
        <v>3</v>
      </c>
      <c r="P84" s="25">
        <v>3</v>
      </c>
      <c r="Q84" s="25">
        <v>3</v>
      </c>
      <c r="R84" s="25">
        <v>3</v>
      </c>
      <c r="S84" s="25">
        <v>3</v>
      </c>
      <c r="T84" s="25">
        <v>2</v>
      </c>
      <c r="U84" s="25">
        <v>2</v>
      </c>
      <c r="V84" s="25">
        <v>2</v>
      </c>
      <c r="W84" s="25">
        <v>2</v>
      </c>
      <c r="X84" s="25">
        <v>2</v>
      </c>
      <c r="Y84" s="25">
        <v>3</v>
      </c>
      <c r="Z84" s="25">
        <v>3</v>
      </c>
      <c r="AA84" s="25">
        <v>3</v>
      </c>
      <c r="AB84" s="25">
        <v>3</v>
      </c>
      <c r="AC84" s="25">
        <v>3</v>
      </c>
    </row>
    <row r="85" spans="1:29" x14ac:dyDescent="0.2">
      <c r="A85" s="26" t="s">
        <v>107</v>
      </c>
      <c r="B85" s="26"/>
      <c r="C85" s="26"/>
      <c r="D85" s="26"/>
      <c r="E85" s="27">
        <v>3</v>
      </c>
      <c r="F85" s="27">
        <v>3</v>
      </c>
      <c r="G85" s="27">
        <v>3</v>
      </c>
      <c r="H85" s="27">
        <v>3</v>
      </c>
      <c r="I85" s="27">
        <v>3</v>
      </c>
      <c r="J85" s="27">
        <v>2</v>
      </c>
      <c r="K85" s="27">
        <v>3</v>
      </c>
      <c r="L85" s="27">
        <v>2</v>
      </c>
      <c r="M85" s="27">
        <v>2</v>
      </c>
      <c r="N85" s="27">
        <v>3</v>
      </c>
      <c r="O85" s="27">
        <v>3</v>
      </c>
      <c r="P85" s="27">
        <v>3</v>
      </c>
      <c r="Q85" s="27">
        <v>3</v>
      </c>
      <c r="R85" s="27">
        <v>3</v>
      </c>
      <c r="S85" s="27">
        <v>2</v>
      </c>
      <c r="T85" s="27">
        <v>2</v>
      </c>
      <c r="U85" s="27">
        <v>2</v>
      </c>
      <c r="V85" s="27">
        <v>2</v>
      </c>
      <c r="W85" s="27">
        <v>2</v>
      </c>
      <c r="X85" s="27">
        <v>2</v>
      </c>
      <c r="Y85" s="27">
        <v>3</v>
      </c>
      <c r="Z85" s="27">
        <v>3</v>
      </c>
      <c r="AA85" s="27">
        <v>2</v>
      </c>
      <c r="AB85" s="27">
        <v>3</v>
      </c>
      <c r="AC85" s="27">
        <v>2</v>
      </c>
    </row>
    <row r="86" spans="1:29" x14ac:dyDescent="0.2">
      <c r="A86" s="24" t="s">
        <v>108</v>
      </c>
      <c r="B86" s="24"/>
      <c r="C86" s="24"/>
      <c r="D86" s="24"/>
      <c r="E86" s="25">
        <v>3</v>
      </c>
      <c r="F86" s="25">
        <v>3</v>
      </c>
      <c r="G86" s="25">
        <v>3</v>
      </c>
      <c r="H86" s="25">
        <v>2</v>
      </c>
      <c r="I86" s="25">
        <v>2</v>
      </c>
      <c r="J86" s="25">
        <v>2</v>
      </c>
      <c r="K86" s="25">
        <v>2</v>
      </c>
      <c r="L86" s="25">
        <v>2</v>
      </c>
      <c r="M86" s="25">
        <v>2</v>
      </c>
      <c r="N86" s="25">
        <v>2</v>
      </c>
      <c r="O86" s="25">
        <v>2</v>
      </c>
      <c r="P86" s="25">
        <v>2</v>
      </c>
      <c r="Q86" s="25">
        <v>2</v>
      </c>
      <c r="R86" s="25">
        <v>2</v>
      </c>
      <c r="S86" s="25">
        <v>2</v>
      </c>
      <c r="T86" s="25">
        <v>2</v>
      </c>
      <c r="U86" s="25">
        <v>2</v>
      </c>
      <c r="V86" s="25">
        <v>2</v>
      </c>
      <c r="W86" s="25">
        <v>3</v>
      </c>
      <c r="X86" s="25">
        <v>2</v>
      </c>
      <c r="Y86" s="25">
        <v>3</v>
      </c>
      <c r="Z86" s="25">
        <v>3</v>
      </c>
      <c r="AA86" s="25">
        <v>3</v>
      </c>
      <c r="AB86" s="25">
        <v>3</v>
      </c>
      <c r="AC86" s="25">
        <v>3</v>
      </c>
    </row>
    <row r="87" spans="1:29" x14ac:dyDescent="0.2">
      <c r="A87" s="26" t="s">
        <v>109</v>
      </c>
      <c r="B87" s="26"/>
      <c r="C87" s="26"/>
      <c r="D87" s="26"/>
      <c r="E87" s="27">
        <v>3</v>
      </c>
      <c r="F87" s="27">
        <v>2</v>
      </c>
      <c r="G87" s="27">
        <v>3</v>
      </c>
      <c r="H87" s="27">
        <v>2</v>
      </c>
      <c r="I87" s="27">
        <v>2</v>
      </c>
      <c r="J87" s="27">
        <v>3</v>
      </c>
      <c r="K87" s="27">
        <v>2</v>
      </c>
      <c r="L87" s="27">
        <v>2</v>
      </c>
      <c r="M87" s="27">
        <v>2</v>
      </c>
      <c r="N87" s="27">
        <v>2</v>
      </c>
      <c r="O87" s="27">
        <v>2</v>
      </c>
      <c r="P87" s="27">
        <v>2</v>
      </c>
      <c r="Q87" s="27">
        <v>2</v>
      </c>
      <c r="R87" s="27">
        <v>2</v>
      </c>
      <c r="S87" s="27">
        <v>3</v>
      </c>
      <c r="T87" s="27">
        <v>3</v>
      </c>
      <c r="U87" s="27">
        <v>2</v>
      </c>
      <c r="V87" s="27">
        <v>2</v>
      </c>
      <c r="W87" s="27">
        <v>3</v>
      </c>
      <c r="X87" s="27">
        <v>3</v>
      </c>
      <c r="Y87" s="27">
        <v>3</v>
      </c>
      <c r="Z87" s="27">
        <v>3</v>
      </c>
      <c r="AA87" s="27">
        <v>3</v>
      </c>
      <c r="AB87" s="27">
        <v>2</v>
      </c>
      <c r="AC87" s="27">
        <v>2</v>
      </c>
    </row>
    <row r="88" spans="1:29" x14ac:dyDescent="0.2">
      <c r="A88" s="24" t="s">
        <v>110</v>
      </c>
      <c r="B88" s="24"/>
      <c r="C88" s="24"/>
      <c r="D88" s="24"/>
      <c r="E88" s="25">
        <v>3</v>
      </c>
      <c r="F88" s="25">
        <v>3</v>
      </c>
      <c r="G88" s="25">
        <v>3</v>
      </c>
      <c r="H88" s="25">
        <v>3</v>
      </c>
      <c r="I88" s="25">
        <v>3</v>
      </c>
      <c r="J88" s="25">
        <v>3</v>
      </c>
      <c r="K88" s="25">
        <v>3</v>
      </c>
      <c r="L88" s="25">
        <v>3</v>
      </c>
      <c r="M88" s="25">
        <v>3</v>
      </c>
      <c r="N88" s="25">
        <v>3</v>
      </c>
      <c r="O88" s="25">
        <v>2</v>
      </c>
      <c r="P88" s="25">
        <v>3</v>
      </c>
      <c r="Q88" s="25">
        <v>3</v>
      </c>
      <c r="R88" s="25">
        <v>3</v>
      </c>
      <c r="S88" s="25">
        <v>3</v>
      </c>
      <c r="T88" s="25">
        <v>3</v>
      </c>
      <c r="U88" s="25">
        <v>3</v>
      </c>
      <c r="V88" s="25">
        <v>3</v>
      </c>
      <c r="W88" s="25">
        <v>3</v>
      </c>
      <c r="X88" s="25">
        <v>3</v>
      </c>
      <c r="Y88" s="25">
        <v>2</v>
      </c>
      <c r="Z88" s="25">
        <v>3</v>
      </c>
      <c r="AA88" s="25">
        <v>2</v>
      </c>
      <c r="AB88" s="25">
        <v>3</v>
      </c>
      <c r="AC88" s="25">
        <v>3</v>
      </c>
    </row>
    <row r="89" spans="1:29" x14ac:dyDescent="0.2">
      <c r="A89" s="26" t="s">
        <v>111</v>
      </c>
      <c r="B89" s="26"/>
      <c r="C89" s="26"/>
      <c r="D89" s="26"/>
      <c r="E89" s="27">
        <v>3</v>
      </c>
      <c r="F89" s="27">
        <v>3</v>
      </c>
      <c r="G89" s="27">
        <v>3</v>
      </c>
      <c r="H89" s="27">
        <v>2</v>
      </c>
      <c r="I89" s="27">
        <v>2</v>
      </c>
      <c r="J89" s="27">
        <v>3</v>
      </c>
      <c r="K89" s="27">
        <v>3</v>
      </c>
      <c r="L89" s="27">
        <v>3</v>
      </c>
      <c r="M89" s="27">
        <v>3</v>
      </c>
      <c r="N89" s="27">
        <v>3</v>
      </c>
      <c r="O89" s="27">
        <v>2</v>
      </c>
      <c r="P89" s="27">
        <v>2</v>
      </c>
      <c r="Q89" s="27">
        <v>3</v>
      </c>
      <c r="R89" s="27">
        <v>2</v>
      </c>
      <c r="S89" s="27">
        <v>2</v>
      </c>
      <c r="T89" s="27">
        <v>2</v>
      </c>
      <c r="U89" s="27">
        <v>2</v>
      </c>
      <c r="V89" s="27">
        <v>2</v>
      </c>
      <c r="W89" s="27">
        <v>2</v>
      </c>
      <c r="X89" s="27">
        <v>3</v>
      </c>
      <c r="Y89" s="27">
        <v>2</v>
      </c>
      <c r="Z89" s="27">
        <v>2</v>
      </c>
      <c r="AA89" s="27">
        <v>2</v>
      </c>
      <c r="AB89" s="27">
        <v>3</v>
      </c>
      <c r="AC89" s="27">
        <v>3</v>
      </c>
    </row>
    <row r="90" spans="1:29" x14ac:dyDescent="0.2">
      <c r="A90" s="24" t="s">
        <v>112</v>
      </c>
      <c r="B90" s="24"/>
      <c r="C90" s="24"/>
      <c r="D90" s="24"/>
      <c r="E90" s="25">
        <v>3</v>
      </c>
      <c r="F90" s="25">
        <v>3</v>
      </c>
      <c r="G90" s="25">
        <v>3</v>
      </c>
      <c r="H90" s="25">
        <v>3</v>
      </c>
      <c r="I90" s="25">
        <v>2</v>
      </c>
      <c r="J90" s="25">
        <v>2</v>
      </c>
      <c r="K90" s="25">
        <v>2</v>
      </c>
      <c r="L90" s="25">
        <v>3</v>
      </c>
      <c r="M90" s="25">
        <v>3</v>
      </c>
      <c r="N90" s="25">
        <v>3</v>
      </c>
      <c r="O90" s="25">
        <v>2</v>
      </c>
      <c r="P90" s="25">
        <v>3</v>
      </c>
      <c r="Q90" s="25">
        <v>3</v>
      </c>
      <c r="R90" s="25">
        <v>3</v>
      </c>
      <c r="S90" s="25">
        <v>3</v>
      </c>
      <c r="T90" s="25">
        <v>2</v>
      </c>
      <c r="U90" s="25">
        <v>2</v>
      </c>
      <c r="V90" s="25">
        <v>3</v>
      </c>
      <c r="W90" s="25">
        <v>3</v>
      </c>
      <c r="X90" s="25">
        <v>3</v>
      </c>
      <c r="Y90" s="25">
        <v>3</v>
      </c>
      <c r="Z90" s="25">
        <v>2</v>
      </c>
      <c r="AA90" s="25">
        <v>2</v>
      </c>
      <c r="AB90" s="25">
        <v>3</v>
      </c>
      <c r="AC90" s="25">
        <v>3</v>
      </c>
    </row>
    <row r="91" spans="1:29" x14ac:dyDescent="0.2">
      <c r="A91" s="26" t="s">
        <v>113</v>
      </c>
      <c r="B91" s="26"/>
      <c r="C91" s="26"/>
      <c r="D91" s="26"/>
      <c r="E91" s="27">
        <v>3</v>
      </c>
      <c r="F91" s="27">
        <v>2</v>
      </c>
      <c r="G91" s="27">
        <v>3</v>
      </c>
      <c r="H91" s="27">
        <v>3</v>
      </c>
      <c r="I91" s="27">
        <v>2</v>
      </c>
      <c r="J91" s="27">
        <v>3</v>
      </c>
      <c r="K91" s="27">
        <v>3</v>
      </c>
      <c r="L91" s="27">
        <v>3</v>
      </c>
      <c r="M91" s="27">
        <v>3</v>
      </c>
      <c r="N91" s="27">
        <v>3</v>
      </c>
      <c r="O91" s="27">
        <v>3</v>
      </c>
      <c r="P91" s="27">
        <v>3</v>
      </c>
      <c r="Q91" s="27">
        <v>3</v>
      </c>
      <c r="R91" s="27">
        <v>3</v>
      </c>
      <c r="S91" s="27">
        <v>3</v>
      </c>
      <c r="T91" s="27">
        <v>3</v>
      </c>
      <c r="U91" s="27">
        <v>3</v>
      </c>
      <c r="V91" s="27">
        <v>3</v>
      </c>
      <c r="W91" s="27">
        <v>3</v>
      </c>
      <c r="X91" s="27">
        <v>3</v>
      </c>
      <c r="Y91" s="27">
        <v>3</v>
      </c>
      <c r="Z91" s="27">
        <v>3</v>
      </c>
      <c r="AA91" s="27">
        <v>3</v>
      </c>
      <c r="AB91" s="27">
        <v>3</v>
      </c>
      <c r="AC91" s="27">
        <v>3</v>
      </c>
    </row>
    <row r="92" spans="1:29" x14ac:dyDescent="0.2">
      <c r="A92" s="24" t="s">
        <v>114</v>
      </c>
      <c r="B92" s="24"/>
      <c r="C92" s="24"/>
      <c r="D92" s="24"/>
      <c r="E92" s="25">
        <v>2</v>
      </c>
      <c r="F92" s="25">
        <v>2</v>
      </c>
      <c r="G92" s="25">
        <v>2</v>
      </c>
      <c r="H92" s="25">
        <v>2</v>
      </c>
      <c r="I92" s="25">
        <v>3</v>
      </c>
      <c r="J92" s="25">
        <v>2</v>
      </c>
      <c r="K92" s="25">
        <v>3</v>
      </c>
      <c r="L92" s="25">
        <v>3</v>
      </c>
      <c r="M92" s="25">
        <v>3</v>
      </c>
      <c r="N92" s="25">
        <v>2</v>
      </c>
      <c r="O92" s="25">
        <v>3</v>
      </c>
      <c r="P92" s="25">
        <v>2</v>
      </c>
      <c r="Q92" s="25">
        <v>2</v>
      </c>
      <c r="R92" s="25">
        <v>2</v>
      </c>
      <c r="S92" s="25">
        <v>3</v>
      </c>
      <c r="T92" s="25">
        <v>3</v>
      </c>
      <c r="U92" s="25">
        <v>2</v>
      </c>
      <c r="V92" s="25">
        <v>2</v>
      </c>
      <c r="W92" s="25">
        <v>3</v>
      </c>
      <c r="X92" s="25">
        <v>3</v>
      </c>
      <c r="Y92" s="25">
        <v>3</v>
      </c>
      <c r="Z92" s="25">
        <v>2</v>
      </c>
      <c r="AA92" s="25">
        <v>2</v>
      </c>
      <c r="AB92" s="25">
        <v>2</v>
      </c>
      <c r="AC92" s="25">
        <v>3</v>
      </c>
    </row>
    <row r="93" spans="1:29" x14ac:dyDescent="0.2">
      <c r="A93" s="26" t="s">
        <v>115</v>
      </c>
      <c r="B93" s="26"/>
      <c r="C93" s="26"/>
      <c r="D93" s="26"/>
      <c r="E93" s="27">
        <v>3</v>
      </c>
      <c r="F93" s="27">
        <v>3</v>
      </c>
      <c r="G93" s="27">
        <v>2</v>
      </c>
      <c r="H93" s="27">
        <v>2</v>
      </c>
      <c r="I93" s="27">
        <v>3</v>
      </c>
      <c r="J93" s="27">
        <v>3</v>
      </c>
      <c r="K93" s="27">
        <v>2</v>
      </c>
      <c r="L93" s="27">
        <v>2</v>
      </c>
      <c r="M93" s="27">
        <v>3</v>
      </c>
      <c r="N93" s="27">
        <v>2</v>
      </c>
      <c r="O93" s="27">
        <v>2</v>
      </c>
      <c r="P93" s="27">
        <v>2</v>
      </c>
      <c r="Q93" s="27">
        <v>3</v>
      </c>
      <c r="R93" s="27">
        <v>2</v>
      </c>
      <c r="S93" s="27">
        <v>3</v>
      </c>
      <c r="T93" s="27">
        <v>2</v>
      </c>
      <c r="U93" s="27">
        <v>2</v>
      </c>
      <c r="V93" s="27">
        <v>3</v>
      </c>
      <c r="W93" s="27">
        <v>2</v>
      </c>
      <c r="X93" s="27">
        <v>3</v>
      </c>
      <c r="Y93" s="27">
        <v>3</v>
      </c>
      <c r="Z93" s="27">
        <v>3</v>
      </c>
      <c r="AA93" s="27">
        <v>2</v>
      </c>
      <c r="AB93" s="27">
        <v>3</v>
      </c>
      <c r="AC93" s="27">
        <v>3</v>
      </c>
    </row>
    <row r="94" spans="1:29" x14ac:dyDescent="0.2">
      <c r="A94" s="24" t="s">
        <v>116</v>
      </c>
      <c r="B94" s="24"/>
      <c r="C94" s="24"/>
      <c r="D94" s="24"/>
      <c r="E94" s="25">
        <v>3</v>
      </c>
      <c r="F94" s="25">
        <v>2</v>
      </c>
      <c r="G94" s="25">
        <v>3</v>
      </c>
      <c r="H94" s="25">
        <v>2</v>
      </c>
      <c r="I94" s="25">
        <v>3</v>
      </c>
      <c r="J94" s="25">
        <v>2</v>
      </c>
      <c r="K94" s="25">
        <v>3</v>
      </c>
      <c r="L94" s="25">
        <v>3</v>
      </c>
      <c r="M94" s="25">
        <v>2</v>
      </c>
      <c r="N94" s="25">
        <v>2</v>
      </c>
      <c r="O94" s="25">
        <v>2</v>
      </c>
      <c r="P94" s="25">
        <v>3</v>
      </c>
      <c r="Q94" s="25">
        <v>2</v>
      </c>
      <c r="R94" s="25">
        <v>2</v>
      </c>
      <c r="S94" s="25">
        <v>3</v>
      </c>
      <c r="T94" s="25">
        <v>2</v>
      </c>
      <c r="U94" s="25">
        <v>2</v>
      </c>
      <c r="V94" s="25">
        <v>2</v>
      </c>
      <c r="W94" s="25">
        <v>3</v>
      </c>
      <c r="X94" s="25">
        <v>3</v>
      </c>
      <c r="Y94" s="25">
        <v>3</v>
      </c>
      <c r="Z94" s="25">
        <v>2</v>
      </c>
      <c r="AA94" s="25">
        <v>3</v>
      </c>
      <c r="AB94" s="25">
        <v>2</v>
      </c>
      <c r="AC94" s="25">
        <v>3</v>
      </c>
    </row>
    <row r="95" spans="1:29" x14ac:dyDescent="0.2">
      <c r="A95" s="26" t="s">
        <v>117</v>
      </c>
      <c r="B95" s="26"/>
      <c r="C95" s="26"/>
      <c r="D95" s="26"/>
      <c r="E95" s="27">
        <v>3</v>
      </c>
      <c r="F95" s="27">
        <v>2</v>
      </c>
      <c r="G95" s="27">
        <v>3</v>
      </c>
      <c r="H95" s="27">
        <v>2</v>
      </c>
      <c r="I95" s="27">
        <v>3</v>
      </c>
      <c r="J95" s="27">
        <v>3</v>
      </c>
      <c r="K95" s="27">
        <v>2</v>
      </c>
      <c r="L95" s="27">
        <v>2</v>
      </c>
      <c r="M95" s="27">
        <v>3</v>
      </c>
      <c r="N95" s="27">
        <v>2</v>
      </c>
      <c r="O95" s="27">
        <v>2</v>
      </c>
      <c r="P95" s="27">
        <v>2</v>
      </c>
      <c r="Q95" s="27">
        <v>3</v>
      </c>
      <c r="R95" s="27">
        <v>2</v>
      </c>
      <c r="S95" s="27">
        <v>3</v>
      </c>
      <c r="T95" s="27">
        <v>3</v>
      </c>
      <c r="U95" s="27">
        <v>2</v>
      </c>
      <c r="V95" s="27">
        <v>3</v>
      </c>
      <c r="W95" s="27">
        <v>2</v>
      </c>
      <c r="X95" s="27">
        <v>3</v>
      </c>
      <c r="Y95" s="27">
        <v>3</v>
      </c>
      <c r="Z95" s="27">
        <v>2</v>
      </c>
      <c r="AA95" s="27">
        <v>2</v>
      </c>
      <c r="AB95" s="27">
        <v>3</v>
      </c>
      <c r="AC95" s="27">
        <v>3</v>
      </c>
    </row>
    <row r="96" spans="1:29" x14ac:dyDescent="0.2">
      <c r="A96" s="24" t="s">
        <v>118</v>
      </c>
      <c r="B96" s="24"/>
      <c r="C96" s="24"/>
      <c r="D96" s="24"/>
      <c r="E96" s="25">
        <v>2</v>
      </c>
      <c r="F96" s="25">
        <v>3</v>
      </c>
      <c r="G96" s="25">
        <v>3</v>
      </c>
      <c r="H96" s="25">
        <v>2</v>
      </c>
      <c r="I96" s="25">
        <v>3</v>
      </c>
      <c r="J96" s="25">
        <v>2</v>
      </c>
      <c r="K96" s="25">
        <v>3</v>
      </c>
      <c r="L96" s="25">
        <v>2</v>
      </c>
      <c r="M96" s="25">
        <v>3</v>
      </c>
      <c r="N96" s="25">
        <v>2</v>
      </c>
      <c r="O96" s="25">
        <v>2</v>
      </c>
      <c r="P96" s="25">
        <v>2</v>
      </c>
      <c r="Q96" s="25">
        <v>2</v>
      </c>
      <c r="R96" s="25">
        <v>3</v>
      </c>
      <c r="S96" s="25">
        <v>3</v>
      </c>
      <c r="T96" s="25">
        <v>3</v>
      </c>
      <c r="U96" s="25">
        <v>2</v>
      </c>
      <c r="V96" s="25">
        <v>2</v>
      </c>
      <c r="W96" s="25">
        <v>3</v>
      </c>
      <c r="X96" s="25">
        <v>3</v>
      </c>
      <c r="Y96" s="25">
        <v>3</v>
      </c>
      <c r="Z96" s="25">
        <v>2</v>
      </c>
      <c r="AA96" s="25">
        <v>3</v>
      </c>
      <c r="AB96" s="25">
        <v>2</v>
      </c>
      <c r="AC96" s="25">
        <v>3</v>
      </c>
    </row>
    <row r="97" spans="1:29" x14ac:dyDescent="0.2">
      <c r="A97" s="26" t="s">
        <v>119</v>
      </c>
      <c r="B97" s="26"/>
      <c r="C97" s="26"/>
      <c r="D97" s="26"/>
      <c r="E97" s="27">
        <v>3</v>
      </c>
      <c r="F97" s="27">
        <v>2</v>
      </c>
      <c r="G97" s="27">
        <v>2</v>
      </c>
      <c r="H97" s="27">
        <v>3</v>
      </c>
      <c r="I97" s="27">
        <v>2</v>
      </c>
      <c r="J97" s="27">
        <v>3</v>
      </c>
      <c r="K97" s="27">
        <v>2</v>
      </c>
      <c r="L97" s="27">
        <v>3</v>
      </c>
      <c r="M97" s="27">
        <v>2</v>
      </c>
      <c r="N97" s="27">
        <v>3</v>
      </c>
      <c r="O97" s="27">
        <v>2</v>
      </c>
      <c r="P97" s="27">
        <v>2</v>
      </c>
      <c r="Q97" s="27">
        <v>2</v>
      </c>
      <c r="R97" s="27">
        <v>3</v>
      </c>
      <c r="S97" s="27">
        <v>3</v>
      </c>
      <c r="T97" s="27">
        <v>3</v>
      </c>
      <c r="U97" s="27">
        <v>2</v>
      </c>
      <c r="V97" s="27">
        <v>2</v>
      </c>
      <c r="W97" s="27">
        <v>2</v>
      </c>
      <c r="X97" s="27">
        <v>3</v>
      </c>
      <c r="Y97" s="27">
        <v>3</v>
      </c>
      <c r="Z97" s="27">
        <v>3</v>
      </c>
      <c r="AA97" s="27">
        <v>2</v>
      </c>
      <c r="AB97" s="27">
        <v>2</v>
      </c>
      <c r="AC97" s="27">
        <v>3</v>
      </c>
    </row>
    <row r="98" spans="1:29" x14ac:dyDescent="0.2">
      <c r="A98" s="24" t="s">
        <v>120</v>
      </c>
      <c r="B98" s="24"/>
      <c r="C98" s="24"/>
      <c r="D98" s="24"/>
      <c r="E98" s="25">
        <v>3</v>
      </c>
      <c r="F98" s="25">
        <v>2</v>
      </c>
      <c r="G98" s="25">
        <v>3</v>
      </c>
      <c r="H98" s="25">
        <v>2</v>
      </c>
      <c r="I98" s="25">
        <v>3</v>
      </c>
      <c r="J98" s="25">
        <v>2</v>
      </c>
      <c r="K98" s="25">
        <v>1</v>
      </c>
      <c r="L98" s="25">
        <v>1</v>
      </c>
      <c r="M98" s="25">
        <v>2</v>
      </c>
      <c r="N98" s="25">
        <v>2</v>
      </c>
      <c r="O98" s="25">
        <v>2</v>
      </c>
      <c r="P98" s="25">
        <v>3</v>
      </c>
      <c r="Q98" s="25">
        <v>2</v>
      </c>
      <c r="R98" s="25">
        <v>2</v>
      </c>
      <c r="S98" s="25">
        <v>3</v>
      </c>
      <c r="T98" s="25">
        <v>2</v>
      </c>
      <c r="U98" s="25">
        <v>2</v>
      </c>
      <c r="V98" s="25">
        <v>1</v>
      </c>
      <c r="W98" s="25">
        <v>2</v>
      </c>
      <c r="X98" s="25">
        <v>3</v>
      </c>
      <c r="Y98" s="25">
        <v>3</v>
      </c>
      <c r="Z98" s="25">
        <v>2</v>
      </c>
      <c r="AA98" s="25">
        <v>2</v>
      </c>
      <c r="AB98" s="25">
        <v>2</v>
      </c>
      <c r="AC98" s="25">
        <v>3</v>
      </c>
    </row>
    <row r="99" spans="1:29" x14ac:dyDescent="0.2">
      <c r="A99" s="26" t="s">
        <v>121</v>
      </c>
      <c r="B99" s="26"/>
      <c r="C99" s="26"/>
      <c r="D99" s="26"/>
      <c r="E99" s="27">
        <v>2</v>
      </c>
      <c r="F99" s="27">
        <v>3</v>
      </c>
      <c r="G99" s="27">
        <v>1</v>
      </c>
      <c r="H99" s="27">
        <v>2</v>
      </c>
      <c r="I99" s="27">
        <v>3</v>
      </c>
      <c r="J99" s="27">
        <v>2</v>
      </c>
      <c r="K99" s="27">
        <v>3</v>
      </c>
      <c r="L99" s="27">
        <v>2</v>
      </c>
      <c r="M99" s="27">
        <v>3</v>
      </c>
      <c r="N99" s="27">
        <v>1</v>
      </c>
      <c r="O99" s="27">
        <v>3</v>
      </c>
      <c r="P99" s="27">
        <v>2</v>
      </c>
      <c r="Q99" s="27">
        <v>2</v>
      </c>
      <c r="R99" s="27">
        <v>3</v>
      </c>
      <c r="S99" s="27">
        <v>3</v>
      </c>
      <c r="T99" s="27">
        <v>3</v>
      </c>
      <c r="U99" s="27">
        <v>2</v>
      </c>
      <c r="V99" s="27">
        <v>2</v>
      </c>
      <c r="W99" s="27">
        <v>3</v>
      </c>
      <c r="X99" s="27">
        <v>3</v>
      </c>
      <c r="Y99" s="27">
        <v>3</v>
      </c>
      <c r="Z99" s="27">
        <v>2</v>
      </c>
      <c r="AA99" s="27">
        <v>3</v>
      </c>
      <c r="AB99" s="27">
        <v>1</v>
      </c>
      <c r="AC99" s="27">
        <v>3</v>
      </c>
    </row>
    <row r="100" spans="1:29" x14ac:dyDescent="0.2">
      <c r="A100" s="24" t="s">
        <v>122</v>
      </c>
      <c r="B100" s="24"/>
      <c r="C100" s="24"/>
      <c r="D100" s="24"/>
      <c r="E100" s="25">
        <v>3</v>
      </c>
      <c r="F100" s="25">
        <v>3</v>
      </c>
      <c r="G100" s="25">
        <v>2</v>
      </c>
      <c r="H100" s="25">
        <v>2</v>
      </c>
      <c r="I100" s="25">
        <v>3</v>
      </c>
      <c r="J100" s="25">
        <v>2</v>
      </c>
      <c r="K100" s="25">
        <v>2</v>
      </c>
      <c r="L100" s="25">
        <v>2</v>
      </c>
      <c r="M100" s="25">
        <v>2</v>
      </c>
      <c r="N100" s="25">
        <v>2</v>
      </c>
      <c r="O100" s="25">
        <v>3</v>
      </c>
      <c r="P100" s="25">
        <v>3</v>
      </c>
      <c r="Q100" s="25">
        <v>2</v>
      </c>
      <c r="R100" s="25">
        <v>3</v>
      </c>
      <c r="S100" s="25">
        <v>3</v>
      </c>
      <c r="T100" s="25">
        <v>3</v>
      </c>
      <c r="U100" s="25">
        <v>2</v>
      </c>
      <c r="V100" s="25">
        <v>2</v>
      </c>
      <c r="W100" s="25">
        <v>3</v>
      </c>
      <c r="X100" s="25">
        <v>3</v>
      </c>
      <c r="Y100" s="25">
        <v>3</v>
      </c>
      <c r="Z100" s="25">
        <v>2</v>
      </c>
      <c r="AA100" s="25">
        <v>2</v>
      </c>
      <c r="AB100" s="25">
        <v>1</v>
      </c>
      <c r="AC100" s="25">
        <v>3</v>
      </c>
    </row>
    <row r="101" spans="1:29" x14ac:dyDescent="0.2">
      <c r="A101" s="26" t="s">
        <v>123</v>
      </c>
      <c r="B101" s="26"/>
      <c r="C101" s="26"/>
      <c r="D101" s="26"/>
      <c r="E101" s="27">
        <v>2</v>
      </c>
      <c r="F101" s="27">
        <v>2</v>
      </c>
      <c r="G101" s="27">
        <v>3</v>
      </c>
      <c r="H101" s="27">
        <v>3</v>
      </c>
      <c r="I101" s="27">
        <v>3</v>
      </c>
      <c r="J101" s="27">
        <v>3</v>
      </c>
      <c r="K101" s="27">
        <v>1</v>
      </c>
      <c r="L101" s="27">
        <v>2</v>
      </c>
      <c r="M101" s="27">
        <v>2</v>
      </c>
      <c r="N101" s="27">
        <v>2</v>
      </c>
      <c r="O101" s="27">
        <v>2</v>
      </c>
      <c r="P101" s="27">
        <v>3</v>
      </c>
      <c r="Q101" s="27">
        <v>3</v>
      </c>
      <c r="R101" s="27">
        <v>2</v>
      </c>
      <c r="S101" s="27">
        <v>3</v>
      </c>
      <c r="T101" s="27">
        <v>3</v>
      </c>
      <c r="U101" s="27">
        <v>2</v>
      </c>
      <c r="V101" s="27">
        <v>1</v>
      </c>
      <c r="W101" s="27">
        <v>2</v>
      </c>
      <c r="X101" s="27">
        <v>3</v>
      </c>
      <c r="Y101" s="27">
        <v>3</v>
      </c>
      <c r="Z101" s="27">
        <v>3</v>
      </c>
      <c r="AA101" s="27">
        <v>2</v>
      </c>
      <c r="AB101" s="27">
        <v>2</v>
      </c>
      <c r="AC101" s="27">
        <v>3</v>
      </c>
    </row>
    <row r="102" spans="1:29" x14ac:dyDescent="0.2">
      <c r="A102" s="24" t="s">
        <v>124</v>
      </c>
      <c r="B102" s="24"/>
      <c r="C102" s="24"/>
      <c r="D102" s="24"/>
      <c r="E102" s="25">
        <v>3</v>
      </c>
      <c r="F102" s="25">
        <v>2</v>
      </c>
      <c r="G102" s="25">
        <v>3</v>
      </c>
      <c r="H102" s="25">
        <v>2</v>
      </c>
      <c r="I102" s="25">
        <v>3</v>
      </c>
      <c r="J102" s="25">
        <v>3</v>
      </c>
      <c r="K102" s="25">
        <v>3</v>
      </c>
      <c r="L102" s="25">
        <v>2</v>
      </c>
      <c r="M102" s="25">
        <v>2</v>
      </c>
      <c r="N102" s="25">
        <v>3</v>
      </c>
      <c r="O102" s="25">
        <v>2</v>
      </c>
      <c r="P102" s="25">
        <v>2</v>
      </c>
      <c r="Q102" s="25">
        <v>2</v>
      </c>
      <c r="R102" s="25">
        <v>2</v>
      </c>
      <c r="S102" s="25">
        <v>3</v>
      </c>
      <c r="T102" s="25">
        <v>3</v>
      </c>
      <c r="U102" s="25">
        <v>2</v>
      </c>
      <c r="V102" s="25">
        <v>2</v>
      </c>
      <c r="W102" s="25">
        <v>3</v>
      </c>
      <c r="X102" s="25">
        <v>3</v>
      </c>
      <c r="Y102" s="25">
        <v>3</v>
      </c>
      <c r="Z102" s="25">
        <v>2</v>
      </c>
      <c r="AA102" s="25">
        <v>2</v>
      </c>
      <c r="AB102" s="25">
        <v>2</v>
      </c>
      <c r="AC102" s="25">
        <v>3</v>
      </c>
    </row>
    <row r="103" spans="1:29" x14ac:dyDescent="0.2">
      <c r="A103" s="26" t="s">
        <v>125</v>
      </c>
      <c r="B103" s="26"/>
      <c r="C103" s="26"/>
      <c r="D103" s="26"/>
      <c r="E103" s="27">
        <v>3</v>
      </c>
      <c r="F103" s="27">
        <v>3</v>
      </c>
      <c r="G103" s="27">
        <v>3</v>
      </c>
      <c r="H103" s="27">
        <v>2</v>
      </c>
      <c r="I103" s="27">
        <v>3</v>
      </c>
      <c r="J103" s="27">
        <v>3</v>
      </c>
      <c r="K103" s="27">
        <v>2</v>
      </c>
      <c r="L103" s="27">
        <v>2</v>
      </c>
      <c r="M103" s="27">
        <v>3</v>
      </c>
      <c r="N103" s="27">
        <v>2</v>
      </c>
      <c r="O103" s="27">
        <v>3</v>
      </c>
      <c r="P103" s="27">
        <v>2</v>
      </c>
      <c r="Q103" s="27">
        <v>3</v>
      </c>
      <c r="R103" s="27">
        <v>2</v>
      </c>
      <c r="S103" s="27">
        <v>3</v>
      </c>
      <c r="T103" s="27">
        <v>2</v>
      </c>
      <c r="U103" s="27">
        <v>2</v>
      </c>
      <c r="V103" s="27">
        <v>1</v>
      </c>
      <c r="W103" s="27">
        <v>3</v>
      </c>
      <c r="X103" s="27">
        <v>3</v>
      </c>
      <c r="Y103" s="27">
        <v>3</v>
      </c>
      <c r="Z103" s="27">
        <v>3</v>
      </c>
      <c r="AA103" s="27">
        <v>3</v>
      </c>
      <c r="AB103" s="27">
        <v>2</v>
      </c>
      <c r="AC103" s="27">
        <v>2</v>
      </c>
    </row>
    <row r="104" spans="1:29" x14ac:dyDescent="0.2">
      <c r="A104" s="24" t="s">
        <v>126</v>
      </c>
      <c r="B104" s="24"/>
      <c r="C104" s="24"/>
      <c r="D104" s="24"/>
      <c r="E104" s="25">
        <v>2</v>
      </c>
      <c r="F104" s="25">
        <v>3</v>
      </c>
      <c r="G104" s="25">
        <v>2</v>
      </c>
      <c r="H104" s="25">
        <v>3</v>
      </c>
      <c r="I104" s="25">
        <v>2</v>
      </c>
      <c r="J104" s="25">
        <v>2</v>
      </c>
      <c r="K104" s="25">
        <v>3</v>
      </c>
      <c r="L104" s="25">
        <v>3</v>
      </c>
      <c r="M104" s="25">
        <v>2</v>
      </c>
      <c r="N104" s="25">
        <v>3</v>
      </c>
      <c r="O104" s="25">
        <v>1</v>
      </c>
      <c r="P104" s="25">
        <v>2</v>
      </c>
      <c r="Q104" s="25">
        <v>3</v>
      </c>
      <c r="R104" s="25">
        <v>3</v>
      </c>
      <c r="S104" s="25">
        <v>2</v>
      </c>
      <c r="T104" s="25">
        <v>3</v>
      </c>
      <c r="U104" s="25">
        <v>2</v>
      </c>
      <c r="V104" s="25">
        <v>3</v>
      </c>
      <c r="W104" s="25">
        <v>3</v>
      </c>
      <c r="X104" s="25">
        <v>2</v>
      </c>
      <c r="Y104" s="25">
        <v>2</v>
      </c>
      <c r="Z104" s="25">
        <v>3</v>
      </c>
      <c r="AA104" s="25">
        <v>2</v>
      </c>
      <c r="AB104" s="25">
        <v>1</v>
      </c>
      <c r="AC104" s="25">
        <v>2</v>
      </c>
    </row>
    <row r="105" spans="1:29" x14ac:dyDescent="0.2">
      <c r="A105" s="26" t="s">
        <v>127</v>
      </c>
      <c r="B105" s="26"/>
      <c r="C105" s="26"/>
      <c r="D105" s="26"/>
      <c r="E105" s="27">
        <v>3</v>
      </c>
      <c r="F105" s="27">
        <v>2</v>
      </c>
      <c r="G105" s="27">
        <v>3</v>
      </c>
      <c r="H105" s="27">
        <v>3</v>
      </c>
      <c r="I105" s="27">
        <v>1</v>
      </c>
      <c r="J105" s="27">
        <v>3</v>
      </c>
      <c r="K105" s="27">
        <v>2</v>
      </c>
      <c r="L105" s="27">
        <v>2</v>
      </c>
      <c r="M105" s="27">
        <v>3</v>
      </c>
      <c r="N105" s="27">
        <v>3</v>
      </c>
      <c r="O105" s="27">
        <v>2</v>
      </c>
      <c r="P105" s="27">
        <v>2</v>
      </c>
      <c r="Q105" s="27">
        <v>3</v>
      </c>
      <c r="R105" s="27">
        <v>3</v>
      </c>
      <c r="S105" s="27">
        <v>2</v>
      </c>
      <c r="T105" s="27">
        <v>2</v>
      </c>
      <c r="U105" s="27">
        <v>3</v>
      </c>
      <c r="V105" s="27">
        <v>3</v>
      </c>
      <c r="W105" s="27">
        <v>1</v>
      </c>
      <c r="X105" s="27">
        <v>2</v>
      </c>
      <c r="Y105" s="27">
        <v>2</v>
      </c>
      <c r="Z105" s="27">
        <v>3</v>
      </c>
      <c r="AA105" s="27">
        <v>2</v>
      </c>
      <c r="AB105" s="27">
        <v>3</v>
      </c>
      <c r="AC105" s="27">
        <v>1</v>
      </c>
    </row>
    <row r="106" spans="1:29" x14ac:dyDescent="0.2">
      <c r="A106" s="24" t="s">
        <v>128</v>
      </c>
      <c r="B106" s="24"/>
      <c r="C106" s="24"/>
      <c r="D106" s="24"/>
      <c r="E106" s="25">
        <v>3</v>
      </c>
      <c r="F106" s="25">
        <v>2</v>
      </c>
      <c r="G106" s="25">
        <v>2</v>
      </c>
      <c r="H106" s="25">
        <v>2</v>
      </c>
      <c r="I106" s="25">
        <v>3</v>
      </c>
      <c r="J106" s="25">
        <v>3</v>
      </c>
      <c r="K106" s="25">
        <v>3</v>
      </c>
      <c r="L106" s="25">
        <v>3</v>
      </c>
      <c r="M106" s="25">
        <v>3</v>
      </c>
      <c r="N106" s="25">
        <v>2</v>
      </c>
      <c r="O106" s="25">
        <v>3</v>
      </c>
      <c r="P106" s="25">
        <v>2</v>
      </c>
      <c r="Q106" s="25">
        <v>2</v>
      </c>
      <c r="R106" s="25">
        <v>2</v>
      </c>
      <c r="S106" s="25">
        <v>3</v>
      </c>
      <c r="T106" s="25">
        <v>2</v>
      </c>
      <c r="U106" s="25">
        <v>2</v>
      </c>
      <c r="V106" s="25">
        <v>2</v>
      </c>
      <c r="W106" s="25">
        <v>3</v>
      </c>
      <c r="X106" s="25">
        <v>3</v>
      </c>
      <c r="Y106" s="25">
        <v>3</v>
      </c>
      <c r="Z106" s="25">
        <v>2</v>
      </c>
      <c r="AA106" s="25">
        <v>3</v>
      </c>
      <c r="AB106" s="25">
        <v>2</v>
      </c>
      <c r="AC106" s="25">
        <v>2</v>
      </c>
    </row>
    <row r="107" spans="1:29" x14ac:dyDescent="0.2">
      <c r="A107" s="26" t="s">
        <v>129</v>
      </c>
      <c r="B107" s="26"/>
      <c r="C107" s="26"/>
      <c r="D107" s="26"/>
      <c r="E107" s="27">
        <v>3</v>
      </c>
      <c r="F107" s="27">
        <v>3</v>
      </c>
      <c r="G107" s="27">
        <v>2</v>
      </c>
      <c r="H107" s="27">
        <v>2</v>
      </c>
      <c r="I107" s="27">
        <v>3</v>
      </c>
      <c r="J107" s="27">
        <v>2</v>
      </c>
      <c r="K107" s="27">
        <v>3</v>
      </c>
      <c r="L107" s="27">
        <v>3</v>
      </c>
      <c r="M107" s="27">
        <v>2</v>
      </c>
      <c r="N107" s="27">
        <v>3</v>
      </c>
      <c r="O107" s="27">
        <v>2</v>
      </c>
      <c r="P107" s="27">
        <v>3</v>
      </c>
      <c r="Q107" s="27">
        <v>2</v>
      </c>
      <c r="R107" s="27">
        <v>3</v>
      </c>
      <c r="S107" s="27">
        <v>3</v>
      </c>
      <c r="T107" s="27">
        <v>2</v>
      </c>
      <c r="U107" s="27">
        <v>2</v>
      </c>
      <c r="V107" s="27">
        <v>1</v>
      </c>
      <c r="W107" s="27">
        <v>3</v>
      </c>
      <c r="X107" s="27">
        <v>3</v>
      </c>
      <c r="Y107" s="27">
        <v>3</v>
      </c>
      <c r="Z107" s="27">
        <v>2</v>
      </c>
      <c r="AA107" s="27">
        <v>3</v>
      </c>
      <c r="AB107" s="27">
        <v>2</v>
      </c>
      <c r="AC107" s="27">
        <v>2</v>
      </c>
    </row>
    <row r="108" spans="1:29" x14ac:dyDescent="0.2">
      <c r="A108" s="24" t="s">
        <v>130</v>
      </c>
      <c r="B108" s="24"/>
      <c r="C108" s="24"/>
      <c r="D108" s="24"/>
      <c r="E108" s="25">
        <v>3</v>
      </c>
      <c r="F108" s="25">
        <v>3</v>
      </c>
      <c r="G108" s="25">
        <v>3</v>
      </c>
      <c r="H108" s="25">
        <v>2</v>
      </c>
      <c r="I108" s="25">
        <v>3</v>
      </c>
      <c r="J108" s="25">
        <v>2</v>
      </c>
      <c r="K108" s="25">
        <v>2</v>
      </c>
      <c r="L108" s="25">
        <v>2</v>
      </c>
      <c r="M108" s="25">
        <v>2</v>
      </c>
      <c r="N108" s="25">
        <v>2</v>
      </c>
      <c r="O108" s="25">
        <v>3</v>
      </c>
      <c r="P108" s="25">
        <v>3</v>
      </c>
      <c r="Q108" s="25">
        <v>2</v>
      </c>
      <c r="R108" s="25">
        <v>3</v>
      </c>
      <c r="S108" s="25">
        <v>3</v>
      </c>
      <c r="T108" s="25">
        <v>2</v>
      </c>
      <c r="U108" s="25">
        <v>2</v>
      </c>
      <c r="V108" s="25">
        <v>2</v>
      </c>
      <c r="W108" s="25">
        <v>2</v>
      </c>
      <c r="X108" s="25">
        <v>3</v>
      </c>
      <c r="Y108" s="25">
        <v>3</v>
      </c>
      <c r="Z108" s="25">
        <v>2</v>
      </c>
      <c r="AA108" s="25">
        <v>3</v>
      </c>
      <c r="AB108" s="25">
        <v>2</v>
      </c>
      <c r="AC108" s="25">
        <v>3</v>
      </c>
    </row>
    <row r="109" spans="1:29" x14ac:dyDescent="0.2">
      <c r="A109" s="26" t="s">
        <v>131</v>
      </c>
      <c r="B109" s="26"/>
      <c r="C109" s="26"/>
      <c r="D109" s="26"/>
      <c r="E109" s="27">
        <v>2</v>
      </c>
      <c r="F109" s="27">
        <v>3</v>
      </c>
      <c r="G109" s="27">
        <v>3</v>
      </c>
      <c r="H109" s="27">
        <v>2</v>
      </c>
      <c r="I109" s="27">
        <v>3</v>
      </c>
      <c r="J109" s="27">
        <v>2</v>
      </c>
      <c r="K109" s="27">
        <v>2</v>
      </c>
      <c r="L109" s="27">
        <v>2</v>
      </c>
      <c r="M109" s="27">
        <v>2</v>
      </c>
      <c r="N109" s="27">
        <v>2</v>
      </c>
      <c r="O109" s="27">
        <v>2</v>
      </c>
      <c r="P109" s="27">
        <v>3</v>
      </c>
      <c r="Q109" s="27">
        <v>3</v>
      </c>
      <c r="R109" s="27">
        <v>2</v>
      </c>
      <c r="S109" s="27">
        <v>3</v>
      </c>
      <c r="T109" s="27">
        <v>2</v>
      </c>
      <c r="U109" s="27">
        <v>2</v>
      </c>
      <c r="V109" s="27">
        <v>1</v>
      </c>
      <c r="W109" s="27">
        <v>2</v>
      </c>
      <c r="X109" s="27">
        <v>3</v>
      </c>
      <c r="Y109" s="27">
        <v>3</v>
      </c>
      <c r="Z109" s="27">
        <v>2</v>
      </c>
      <c r="AA109" s="27">
        <v>2</v>
      </c>
      <c r="AB109" s="27">
        <v>2</v>
      </c>
      <c r="AC109" s="27">
        <v>3</v>
      </c>
    </row>
    <row r="110" spans="1:29" x14ac:dyDescent="0.2">
      <c r="A110" s="24" t="s">
        <v>132</v>
      </c>
      <c r="B110" s="24"/>
      <c r="C110" s="24"/>
      <c r="D110" s="24"/>
      <c r="E110" s="25">
        <v>3</v>
      </c>
      <c r="F110" s="25">
        <v>3</v>
      </c>
      <c r="G110" s="25">
        <v>2</v>
      </c>
      <c r="H110" s="25">
        <v>2</v>
      </c>
      <c r="I110" s="25">
        <v>3</v>
      </c>
      <c r="J110" s="25">
        <v>3</v>
      </c>
      <c r="K110" s="25">
        <v>3</v>
      </c>
      <c r="L110" s="25">
        <v>2</v>
      </c>
      <c r="M110" s="25">
        <v>2</v>
      </c>
      <c r="N110" s="25">
        <v>2</v>
      </c>
      <c r="O110" s="25">
        <v>3</v>
      </c>
      <c r="P110" s="25">
        <v>2</v>
      </c>
      <c r="Q110" s="25">
        <v>3</v>
      </c>
      <c r="R110" s="25">
        <v>2</v>
      </c>
      <c r="S110" s="25">
        <v>3</v>
      </c>
      <c r="T110" s="25">
        <v>3</v>
      </c>
      <c r="U110" s="25">
        <v>2</v>
      </c>
      <c r="V110" s="25">
        <v>1</v>
      </c>
      <c r="W110" s="25">
        <v>3</v>
      </c>
      <c r="X110" s="25">
        <v>3</v>
      </c>
      <c r="Y110" s="25">
        <v>2</v>
      </c>
      <c r="Z110" s="25">
        <v>3</v>
      </c>
      <c r="AA110" s="25">
        <v>2</v>
      </c>
      <c r="AB110" s="25">
        <v>3</v>
      </c>
      <c r="AC110" s="25">
        <v>3</v>
      </c>
    </row>
    <row r="111" spans="1:29" x14ac:dyDescent="0.2">
      <c r="A111" s="26" t="s">
        <v>133</v>
      </c>
      <c r="B111" s="26"/>
      <c r="C111" s="26"/>
      <c r="D111" s="26"/>
      <c r="E111" s="27">
        <v>3</v>
      </c>
      <c r="F111" s="27">
        <v>3</v>
      </c>
      <c r="G111" s="27">
        <v>3</v>
      </c>
      <c r="H111" s="27">
        <v>2</v>
      </c>
      <c r="I111" s="27">
        <v>3</v>
      </c>
      <c r="J111" s="27">
        <v>3</v>
      </c>
      <c r="K111" s="27">
        <v>3</v>
      </c>
      <c r="L111" s="27">
        <v>2</v>
      </c>
      <c r="M111" s="27">
        <v>2</v>
      </c>
      <c r="N111" s="27">
        <v>2</v>
      </c>
      <c r="O111" s="27">
        <v>3</v>
      </c>
      <c r="P111" s="27">
        <v>2</v>
      </c>
      <c r="Q111" s="27">
        <v>2</v>
      </c>
      <c r="R111" s="27">
        <v>3</v>
      </c>
      <c r="S111" s="27">
        <v>3</v>
      </c>
      <c r="T111" s="27">
        <v>2</v>
      </c>
      <c r="U111" s="27">
        <v>2</v>
      </c>
      <c r="V111" s="27">
        <v>2</v>
      </c>
      <c r="W111" s="27">
        <v>3</v>
      </c>
      <c r="X111" s="27">
        <v>3</v>
      </c>
      <c r="Y111" s="27">
        <v>3</v>
      </c>
      <c r="Z111" s="27">
        <v>2</v>
      </c>
      <c r="AA111" s="27">
        <v>2</v>
      </c>
      <c r="AB111" s="27">
        <v>3</v>
      </c>
      <c r="AC111" s="27">
        <v>3</v>
      </c>
    </row>
    <row r="112" spans="1:29" x14ac:dyDescent="0.2">
      <c r="A112" s="24" t="s">
        <v>134</v>
      </c>
      <c r="B112" s="24"/>
      <c r="C112" s="24"/>
      <c r="D112" s="24"/>
      <c r="E112" s="25">
        <v>3</v>
      </c>
      <c r="F112" s="25">
        <v>2</v>
      </c>
      <c r="G112" s="25">
        <v>3</v>
      </c>
      <c r="H112" s="25">
        <v>2</v>
      </c>
      <c r="I112" s="25">
        <v>3</v>
      </c>
      <c r="J112" s="25">
        <v>2</v>
      </c>
      <c r="K112" s="25">
        <v>2</v>
      </c>
      <c r="L112" s="25">
        <v>2</v>
      </c>
      <c r="M112" s="25">
        <v>3</v>
      </c>
      <c r="N112" s="25">
        <v>2</v>
      </c>
      <c r="O112" s="25">
        <v>2</v>
      </c>
      <c r="P112" s="25">
        <v>2</v>
      </c>
      <c r="Q112" s="25">
        <v>3</v>
      </c>
      <c r="R112" s="25">
        <v>2</v>
      </c>
      <c r="S112" s="25">
        <v>3</v>
      </c>
      <c r="T112" s="25">
        <v>2</v>
      </c>
      <c r="U112" s="25">
        <v>2</v>
      </c>
      <c r="V112" s="25">
        <v>1</v>
      </c>
      <c r="W112" s="25">
        <v>3</v>
      </c>
      <c r="X112" s="25">
        <v>3</v>
      </c>
      <c r="Y112" s="25">
        <v>2</v>
      </c>
      <c r="Z112" s="25">
        <v>3</v>
      </c>
      <c r="AA112" s="25">
        <v>2</v>
      </c>
      <c r="AB112" s="25">
        <v>3</v>
      </c>
      <c r="AC112" s="25">
        <v>3</v>
      </c>
    </row>
    <row r="113" spans="1:29" x14ac:dyDescent="0.2">
      <c r="A113" s="26" t="s">
        <v>135</v>
      </c>
      <c r="B113" s="26"/>
      <c r="C113" s="26"/>
      <c r="D113" s="26"/>
      <c r="E113" s="27">
        <v>3</v>
      </c>
      <c r="F113" s="27">
        <v>3</v>
      </c>
      <c r="G113" s="27">
        <v>3</v>
      </c>
      <c r="H113" s="27">
        <v>2</v>
      </c>
      <c r="I113" s="27">
        <v>3</v>
      </c>
      <c r="J113" s="27">
        <v>2</v>
      </c>
      <c r="K113" s="27">
        <v>3</v>
      </c>
      <c r="L113" s="27">
        <v>2</v>
      </c>
      <c r="M113" s="27">
        <v>3</v>
      </c>
      <c r="N113" s="27">
        <v>2</v>
      </c>
      <c r="O113" s="27">
        <v>3</v>
      </c>
      <c r="P113" s="27">
        <v>2</v>
      </c>
      <c r="Q113" s="27">
        <v>3</v>
      </c>
      <c r="R113" s="27">
        <v>2</v>
      </c>
      <c r="S113" s="27">
        <v>3</v>
      </c>
      <c r="T113" s="27">
        <v>2</v>
      </c>
      <c r="U113" s="27">
        <v>2</v>
      </c>
      <c r="V113" s="27">
        <v>1</v>
      </c>
      <c r="W113" s="27">
        <v>3</v>
      </c>
      <c r="X113" s="27">
        <v>3</v>
      </c>
      <c r="Y113" s="27">
        <v>2</v>
      </c>
      <c r="Z113" s="27">
        <v>2</v>
      </c>
      <c r="AA113" s="27">
        <v>3</v>
      </c>
      <c r="AB113" s="27">
        <v>3</v>
      </c>
      <c r="AC113" s="27">
        <v>3</v>
      </c>
    </row>
    <row r="114" spans="1:29" x14ac:dyDescent="0.2">
      <c r="A114" s="24" t="s">
        <v>48</v>
      </c>
      <c r="B114" s="24"/>
      <c r="C114" s="24"/>
      <c r="D114" s="24"/>
      <c r="E114" s="25">
        <v>3</v>
      </c>
      <c r="F114" s="25">
        <v>3</v>
      </c>
      <c r="G114" s="25">
        <v>3</v>
      </c>
      <c r="H114" s="25">
        <v>2</v>
      </c>
      <c r="I114" s="25">
        <v>3</v>
      </c>
      <c r="J114" s="25">
        <v>2</v>
      </c>
      <c r="K114" s="25">
        <v>3</v>
      </c>
      <c r="L114" s="25">
        <v>2</v>
      </c>
      <c r="M114" s="25">
        <v>3</v>
      </c>
      <c r="N114" s="25">
        <v>2</v>
      </c>
      <c r="O114" s="25">
        <v>3</v>
      </c>
      <c r="P114" s="25">
        <v>2</v>
      </c>
      <c r="Q114" s="25">
        <v>2</v>
      </c>
      <c r="R114" s="25">
        <v>3</v>
      </c>
      <c r="S114" s="25">
        <v>3</v>
      </c>
      <c r="T114" s="25">
        <v>3</v>
      </c>
      <c r="U114" s="25">
        <v>2</v>
      </c>
      <c r="V114" s="25">
        <v>1</v>
      </c>
      <c r="W114" s="25">
        <v>2</v>
      </c>
      <c r="X114" s="25">
        <v>3</v>
      </c>
      <c r="Y114" s="25">
        <v>3</v>
      </c>
      <c r="Z114" s="25">
        <v>2</v>
      </c>
      <c r="AA114" s="25">
        <v>3</v>
      </c>
      <c r="AB114" s="25">
        <v>3</v>
      </c>
      <c r="AC114" s="25">
        <v>3</v>
      </c>
    </row>
    <row r="115" spans="1:29" x14ac:dyDescent="0.2">
      <c r="A115" s="26" t="s">
        <v>136</v>
      </c>
      <c r="B115" s="26"/>
      <c r="C115" s="26"/>
      <c r="D115" s="26"/>
      <c r="E115" s="27">
        <v>3</v>
      </c>
      <c r="F115" s="27">
        <v>3</v>
      </c>
      <c r="G115" s="27">
        <v>3</v>
      </c>
      <c r="H115" s="27">
        <v>2</v>
      </c>
      <c r="I115" s="27">
        <v>3</v>
      </c>
      <c r="J115" s="27">
        <v>2</v>
      </c>
      <c r="K115" s="27">
        <v>3</v>
      </c>
      <c r="L115" s="27">
        <v>2</v>
      </c>
      <c r="M115" s="27">
        <v>3</v>
      </c>
      <c r="N115" s="27">
        <v>2</v>
      </c>
      <c r="O115" s="27">
        <v>3</v>
      </c>
      <c r="P115" s="27">
        <v>2</v>
      </c>
      <c r="Q115" s="27">
        <v>2</v>
      </c>
      <c r="R115" s="27">
        <v>3</v>
      </c>
      <c r="S115" s="27">
        <v>3</v>
      </c>
      <c r="T115" s="27">
        <v>3</v>
      </c>
      <c r="U115" s="27">
        <v>2</v>
      </c>
      <c r="V115" s="27">
        <v>1</v>
      </c>
      <c r="W115" s="27">
        <v>2</v>
      </c>
      <c r="X115" s="27">
        <v>3</v>
      </c>
      <c r="Y115" s="27">
        <v>3</v>
      </c>
      <c r="Z115" s="27">
        <v>2</v>
      </c>
      <c r="AA115" s="27">
        <v>3</v>
      </c>
      <c r="AB115" s="27">
        <v>3</v>
      </c>
      <c r="AC115" s="27">
        <v>3</v>
      </c>
    </row>
    <row r="116" spans="1:29" x14ac:dyDescent="0.2">
      <c r="A116" s="24" t="s">
        <v>137</v>
      </c>
      <c r="B116" s="24"/>
      <c r="C116" s="24"/>
      <c r="D116" s="24"/>
      <c r="E116" s="25">
        <v>3</v>
      </c>
      <c r="F116" s="25">
        <v>3</v>
      </c>
      <c r="G116" s="25">
        <v>3</v>
      </c>
      <c r="H116" s="25">
        <v>2</v>
      </c>
      <c r="I116" s="25">
        <v>3</v>
      </c>
      <c r="J116" s="25">
        <v>3</v>
      </c>
      <c r="K116" s="25">
        <v>2</v>
      </c>
      <c r="L116" s="25">
        <v>3</v>
      </c>
      <c r="M116" s="25">
        <v>3</v>
      </c>
      <c r="N116" s="25">
        <v>2</v>
      </c>
      <c r="O116" s="25">
        <v>3</v>
      </c>
      <c r="P116" s="25">
        <v>2</v>
      </c>
      <c r="Q116" s="25">
        <v>2</v>
      </c>
      <c r="R116" s="25">
        <v>3</v>
      </c>
      <c r="S116" s="25">
        <v>3</v>
      </c>
      <c r="T116" s="25">
        <v>3</v>
      </c>
      <c r="U116" s="25">
        <v>2</v>
      </c>
      <c r="V116" s="25">
        <v>2</v>
      </c>
      <c r="W116" s="25">
        <v>3</v>
      </c>
      <c r="X116" s="25">
        <v>3</v>
      </c>
      <c r="Y116" s="25">
        <v>3</v>
      </c>
      <c r="Z116" s="25">
        <v>3</v>
      </c>
      <c r="AA116" s="25">
        <v>2</v>
      </c>
      <c r="AB116" s="25">
        <v>3</v>
      </c>
      <c r="AC116" s="25">
        <v>2</v>
      </c>
    </row>
    <row r="117" spans="1:29" x14ac:dyDescent="0.2">
      <c r="A117" s="26" t="s">
        <v>138</v>
      </c>
      <c r="B117" s="26"/>
      <c r="C117" s="26"/>
      <c r="D117" s="26"/>
      <c r="E117" s="27">
        <v>3</v>
      </c>
      <c r="F117" s="27">
        <v>3</v>
      </c>
      <c r="G117" s="27">
        <v>2</v>
      </c>
      <c r="H117" s="27">
        <v>2</v>
      </c>
      <c r="I117" s="27">
        <v>3</v>
      </c>
      <c r="J117" s="27">
        <v>3</v>
      </c>
      <c r="K117" s="27">
        <v>2</v>
      </c>
      <c r="L117" s="27">
        <v>3</v>
      </c>
      <c r="M117" s="27">
        <v>2</v>
      </c>
      <c r="N117" s="27">
        <v>2</v>
      </c>
      <c r="O117" s="27">
        <v>2</v>
      </c>
      <c r="P117" s="27">
        <v>3</v>
      </c>
      <c r="Q117" s="27">
        <v>2</v>
      </c>
      <c r="R117" s="27">
        <v>3</v>
      </c>
      <c r="S117" s="27">
        <v>3</v>
      </c>
      <c r="T117" s="27">
        <v>3</v>
      </c>
      <c r="U117" s="27">
        <v>2</v>
      </c>
      <c r="V117" s="27">
        <v>1</v>
      </c>
      <c r="W117" s="27">
        <v>3</v>
      </c>
      <c r="X117" s="27">
        <v>3</v>
      </c>
      <c r="Y117" s="27">
        <v>3</v>
      </c>
      <c r="Z117" s="27">
        <v>3</v>
      </c>
      <c r="AA117" s="27">
        <v>3</v>
      </c>
      <c r="AB117" s="27">
        <v>2</v>
      </c>
      <c r="AC117" s="27">
        <v>3</v>
      </c>
    </row>
    <row r="118" spans="1:29" x14ac:dyDescent="0.2">
      <c r="A118" s="24" t="s">
        <v>139</v>
      </c>
      <c r="B118" s="24"/>
      <c r="C118" s="24"/>
      <c r="D118" s="24"/>
      <c r="E118" s="25">
        <v>3</v>
      </c>
      <c r="F118" s="25">
        <v>3</v>
      </c>
      <c r="G118" s="25">
        <v>3</v>
      </c>
      <c r="H118" s="25">
        <v>3</v>
      </c>
      <c r="I118" s="25">
        <v>3</v>
      </c>
      <c r="J118" s="25">
        <v>3</v>
      </c>
      <c r="K118" s="25">
        <v>2</v>
      </c>
      <c r="L118" s="25">
        <v>2</v>
      </c>
      <c r="M118" s="25">
        <v>3</v>
      </c>
      <c r="N118" s="25">
        <v>2</v>
      </c>
      <c r="O118" s="25">
        <v>2</v>
      </c>
      <c r="P118" s="25">
        <v>2</v>
      </c>
      <c r="Q118" s="25">
        <v>2</v>
      </c>
      <c r="R118" s="25">
        <v>3</v>
      </c>
      <c r="S118" s="25">
        <v>3</v>
      </c>
      <c r="T118" s="25">
        <v>3</v>
      </c>
      <c r="U118" s="25">
        <v>2</v>
      </c>
      <c r="V118" s="25">
        <v>1</v>
      </c>
      <c r="W118" s="25">
        <v>3</v>
      </c>
      <c r="X118" s="25">
        <v>3</v>
      </c>
      <c r="Y118" s="25">
        <v>2</v>
      </c>
      <c r="Z118" s="25">
        <v>3</v>
      </c>
      <c r="AA118" s="25">
        <v>2</v>
      </c>
      <c r="AB118" s="25">
        <v>3</v>
      </c>
      <c r="AC118" s="25">
        <v>3</v>
      </c>
    </row>
    <row r="119" spans="1:29" x14ac:dyDescent="0.2">
      <c r="A119" s="26" t="s">
        <v>140</v>
      </c>
      <c r="B119" s="26"/>
      <c r="C119" s="26"/>
      <c r="D119" s="26"/>
      <c r="E119" s="27">
        <v>3</v>
      </c>
      <c r="F119" s="27">
        <v>3</v>
      </c>
      <c r="G119" s="27">
        <v>3</v>
      </c>
      <c r="H119" s="27">
        <v>2</v>
      </c>
      <c r="I119" s="27">
        <v>3</v>
      </c>
      <c r="J119" s="27">
        <v>2</v>
      </c>
      <c r="K119" s="27">
        <v>3</v>
      </c>
      <c r="L119" s="27">
        <v>2</v>
      </c>
      <c r="M119" s="27">
        <v>2</v>
      </c>
      <c r="N119" s="27">
        <v>2</v>
      </c>
      <c r="O119" s="27">
        <v>3</v>
      </c>
      <c r="P119" s="27">
        <v>2</v>
      </c>
      <c r="Q119" s="27">
        <v>2</v>
      </c>
      <c r="R119" s="27">
        <v>3</v>
      </c>
      <c r="S119" s="27">
        <v>3</v>
      </c>
      <c r="T119" s="27">
        <v>2</v>
      </c>
      <c r="U119" s="27">
        <v>2</v>
      </c>
      <c r="V119" s="27">
        <v>1</v>
      </c>
      <c r="W119" s="27">
        <v>3</v>
      </c>
      <c r="X119" s="27">
        <v>3</v>
      </c>
      <c r="Y119" s="27">
        <v>3</v>
      </c>
      <c r="Z119" s="27">
        <v>2</v>
      </c>
      <c r="AA119" s="27">
        <v>2</v>
      </c>
      <c r="AB119" s="27">
        <v>2</v>
      </c>
      <c r="AC119" s="27">
        <v>3</v>
      </c>
    </row>
    <row r="120" spans="1:29" x14ac:dyDescent="0.2">
      <c r="A120" s="24" t="s">
        <v>141</v>
      </c>
      <c r="B120" s="24"/>
      <c r="C120" s="24"/>
      <c r="D120" s="24"/>
      <c r="E120" s="25">
        <v>3</v>
      </c>
      <c r="F120" s="25">
        <v>3</v>
      </c>
      <c r="G120" s="25">
        <v>3</v>
      </c>
      <c r="H120" s="25">
        <v>2</v>
      </c>
      <c r="I120" s="25">
        <v>3</v>
      </c>
      <c r="J120" s="25">
        <v>3</v>
      </c>
      <c r="K120" s="25">
        <v>2</v>
      </c>
      <c r="L120" s="25">
        <v>3</v>
      </c>
      <c r="M120" s="25">
        <v>2</v>
      </c>
      <c r="N120" s="25">
        <v>2</v>
      </c>
      <c r="O120" s="25">
        <v>3</v>
      </c>
      <c r="P120" s="25">
        <v>2</v>
      </c>
      <c r="Q120" s="25">
        <v>3</v>
      </c>
      <c r="R120" s="25">
        <v>2</v>
      </c>
      <c r="S120" s="25">
        <v>3</v>
      </c>
      <c r="T120" s="25">
        <v>2</v>
      </c>
      <c r="U120" s="25">
        <v>2</v>
      </c>
      <c r="V120" s="25">
        <v>1</v>
      </c>
      <c r="W120" s="25">
        <v>3</v>
      </c>
      <c r="X120" s="25">
        <v>3</v>
      </c>
      <c r="Y120" s="25">
        <v>3</v>
      </c>
      <c r="Z120" s="25">
        <v>2</v>
      </c>
      <c r="AA120" s="25">
        <v>2</v>
      </c>
      <c r="AB120" s="25">
        <v>2</v>
      </c>
      <c r="AC120" s="25">
        <v>3</v>
      </c>
    </row>
    <row r="121" spans="1:29" x14ac:dyDescent="0.2">
      <c r="A121" s="26" t="s">
        <v>142</v>
      </c>
      <c r="B121" s="26"/>
      <c r="C121" s="26"/>
      <c r="D121" s="26"/>
      <c r="E121" s="27">
        <v>3</v>
      </c>
      <c r="F121" s="27">
        <v>3</v>
      </c>
      <c r="G121" s="27">
        <v>3</v>
      </c>
      <c r="H121" s="27">
        <v>2</v>
      </c>
      <c r="I121" s="27">
        <v>3</v>
      </c>
      <c r="J121" s="27">
        <v>3</v>
      </c>
      <c r="K121" s="27">
        <v>2</v>
      </c>
      <c r="L121" s="27">
        <v>2</v>
      </c>
      <c r="M121" s="27">
        <v>1</v>
      </c>
      <c r="N121" s="27">
        <v>2</v>
      </c>
      <c r="O121" s="27">
        <v>3</v>
      </c>
      <c r="P121" s="27">
        <v>2</v>
      </c>
      <c r="Q121" s="27">
        <v>2</v>
      </c>
      <c r="R121" s="27">
        <v>3</v>
      </c>
      <c r="S121" s="27">
        <v>2</v>
      </c>
      <c r="T121" s="27">
        <v>3</v>
      </c>
      <c r="U121" s="27">
        <v>2</v>
      </c>
      <c r="V121" s="27">
        <v>1</v>
      </c>
      <c r="W121" s="27">
        <v>3</v>
      </c>
      <c r="X121" s="27">
        <v>3</v>
      </c>
      <c r="Y121" s="27">
        <v>3</v>
      </c>
      <c r="Z121" s="27">
        <v>2</v>
      </c>
      <c r="AA121" s="27">
        <v>2</v>
      </c>
      <c r="AB121" s="27">
        <v>2</v>
      </c>
      <c r="AC121" s="27">
        <v>3</v>
      </c>
    </row>
    <row r="122" spans="1:29" x14ac:dyDescent="0.2">
      <c r="A122" s="24" t="s">
        <v>143</v>
      </c>
      <c r="B122" s="24"/>
      <c r="C122" s="24"/>
      <c r="D122" s="24"/>
      <c r="E122" s="25">
        <v>3</v>
      </c>
      <c r="F122" s="25">
        <v>3</v>
      </c>
      <c r="G122" s="25">
        <v>3</v>
      </c>
      <c r="H122" s="25">
        <v>2</v>
      </c>
      <c r="I122" s="25">
        <v>3</v>
      </c>
      <c r="J122" s="25">
        <v>2</v>
      </c>
      <c r="K122" s="25">
        <v>3</v>
      </c>
      <c r="L122" s="25">
        <v>3</v>
      </c>
      <c r="M122" s="25">
        <v>2</v>
      </c>
      <c r="N122" s="25">
        <v>3</v>
      </c>
      <c r="O122" s="25">
        <v>2</v>
      </c>
      <c r="P122" s="25">
        <v>3</v>
      </c>
      <c r="Q122" s="25">
        <v>2</v>
      </c>
      <c r="R122" s="25">
        <v>3</v>
      </c>
      <c r="S122" s="25">
        <v>3</v>
      </c>
      <c r="T122" s="25">
        <v>2</v>
      </c>
      <c r="U122" s="25">
        <v>2</v>
      </c>
      <c r="V122" s="25">
        <v>2</v>
      </c>
      <c r="W122" s="25">
        <v>3</v>
      </c>
      <c r="X122" s="25">
        <v>3</v>
      </c>
      <c r="Y122" s="25">
        <v>3</v>
      </c>
      <c r="Z122" s="25">
        <v>2</v>
      </c>
      <c r="AA122" s="25">
        <v>3</v>
      </c>
      <c r="AB122" s="25">
        <v>2</v>
      </c>
      <c r="AC122" s="25">
        <v>3</v>
      </c>
    </row>
    <row r="123" spans="1:29" x14ac:dyDescent="0.2">
      <c r="A123" s="26" t="s">
        <v>144</v>
      </c>
      <c r="B123" s="26"/>
      <c r="C123" s="26"/>
      <c r="D123" s="26"/>
      <c r="E123" s="27">
        <v>3</v>
      </c>
      <c r="F123" s="27">
        <v>3</v>
      </c>
      <c r="G123" s="27">
        <v>3</v>
      </c>
      <c r="H123" s="27">
        <v>2</v>
      </c>
      <c r="I123" s="27">
        <v>2</v>
      </c>
      <c r="J123" s="27">
        <v>3</v>
      </c>
      <c r="K123" s="27">
        <v>2</v>
      </c>
      <c r="L123" s="27">
        <v>3</v>
      </c>
      <c r="M123" s="27">
        <v>3</v>
      </c>
      <c r="N123" s="27">
        <v>2</v>
      </c>
      <c r="O123" s="27">
        <v>3</v>
      </c>
      <c r="P123" s="27">
        <v>3</v>
      </c>
      <c r="Q123" s="27">
        <v>2</v>
      </c>
      <c r="R123" s="27">
        <v>3</v>
      </c>
      <c r="S123" s="27">
        <v>3</v>
      </c>
      <c r="T123" s="27">
        <v>2</v>
      </c>
      <c r="U123" s="27">
        <v>2</v>
      </c>
      <c r="V123" s="27">
        <v>1</v>
      </c>
      <c r="W123" s="27">
        <v>3</v>
      </c>
      <c r="X123" s="27">
        <v>3</v>
      </c>
      <c r="Y123" s="27">
        <v>3</v>
      </c>
      <c r="Z123" s="27">
        <v>3</v>
      </c>
      <c r="AA123" s="27">
        <v>3</v>
      </c>
      <c r="AB123" s="27">
        <v>3</v>
      </c>
      <c r="AC123" s="27">
        <v>3</v>
      </c>
    </row>
    <row r="124" spans="1:29" x14ac:dyDescent="0.2">
      <c r="A124" s="24" t="s">
        <v>145</v>
      </c>
      <c r="B124" s="24"/>
      <c r="C124" s="24"/>
      <c r="D124" s="24"/>
      <c r="E124" s="25">
        <v>3</v>
      </c>
      <c r="F124" s="25">
        <v>3</v>
      </c>
      <c r="G124" s="25">
        <v>3</v>
      </c>
      <c r="H124" s="25">
        <v>3</v>
      </c>
      <c r="I124" s="25">
        <v>3</v>
      </c>
      <c r="J124" s="25">
        <v>2</v>
      </c>
      <c r="K124" s="25">
        <v>2</v>
      </c>
      <c r="L124" s="25">
        <v>2</v>
      </c>
      <c r="M124" s="25">
        <v>2</v>
      </c>
      <c r="N124" s="25">
        <v>2</v>
      </c>
      <c r="O124" s="25">
        <v>2</v>
      </c>
      <c r="P124" s="25">
        <v>2</v>
      </c>
      <c r="Q124" s="25">
        <v>2</v>
      </c>
      <c r="R124" s="25">
        <v>2</v>
      </c>
      <c r="S124" s="25">
        <v>2</v>
      </c>
      <c r="T124" s="25">
        <v>2</v>
      </c>
      <c r="U124" s="25">
        <v>2</v>
      </c>
      <c r="V124" s="25">
        <v>2</v>
      </c>
      <c r="W124" s="25">
        <v>2</v>
      </c>
      <c r="X124" s="25">
        <v>2</v>
      </c>
      <c r="Y124" s="25">
        <v>2</v>
      </c>
      <c r="Z124" s="25">
        <v>2</v>
      </c>
      <c r="AA124" s="25">
        <v>2</v>
      </c>
      <c r="AB124" s="25">
        <v>2</v>
      </c>
      <c r="AC124" s="25">
        <v>2</v>
      </c>
    </row>
    <row r="125" spans="1:29" x14ac:dyDescent="0.2">
      <c r="A125" s="26" t="s">
        <v>146</v>
      </c>
      <c r="B125" s="26"/>
      <c r="C125" s="26"/>
      <c r="D125" s="26"/>
      <c r="E125" s="27">
        <v>2</v>
      </c>
      <c r="F125" s="27">
        <v>2</v>
      </c>
      <c r="G125" s="27">
        <v>3</v>
      </c>
      <c r="H125" s="27">
        <v>3</v>
      </c>
      <c r="I125" s="27">
        <v>2</v>
      </c>
      <c r="J125" s="27">
        <v>2</v>
      </c>
      <c r="K125" s="27">
        <v>3</v>
      </c>
      <c r="L125" s="27">
        <v>3</v>
      </c>
      <c r="M125" s="27">
        <v>2</v>
      </c>
      <c r="N125" s="27">
        <v>2</v>
      </c>
      <c r="O125" s="27">
        <v>3</v>
      </c>
      <c r="P125" s="27">
        <v>2</v>
      </c>
      <c r="Q125" s="27">
        <v>2</v>
      </c>
      <c r="R125" s="27">
        <v>2</v>
      </c>
      <c r="S125" s="27">
        <v>3</v>
      </c>
      <c r="T125" s="27">
        <v>3</v>
      </c>
      <c r="U125" s="27">
        <v>3</v>
      </c>
      <c r="V125" s="27">
        <v>2</v>
      </c>
      <c r="W125" s="27">
        <v>2</v>
      </c>
      <c r="X125" s="27">
        <v>2</v>
      </c>
      <c r="Y125" s="27">
        <v>3</v>
      </c>
      <c r="Z125" s="27">
        <v>2</v>
      </c>
      <c r="AA125" s="27">
        <v>2</v>
      </c>
      <c r="AB125" s="27">
        <v>2</v>
      </c>
      <c r="AC125" s="27">
        <v>3</v>
      </c>
    </row>
    <row r="126" spans="1:29" x14ac:dyDescent="0.2">
      <c r="A126" s="24" t="s">
        <v>147</v>
      </c>
      <c r="B126" s="24"/>
      <c r="C126" s="24"/>
      <c r="D126" s="24"/>
      <c r="E126" s="25">
        <v>3</v>
      </c>
      <c r="F126" s="25">
        <v>3</v>
      </c>
      <c r="G126" s="25">
        <v>3</v>
      </c>
      <c r="H126" s="25">
        <v>3</v>
      </c>
      <c r="I126" s="25">
        <v>3</v>
      </c>
      <c r="J126" s="25">
        <v>2</v>
      </c>
      <c r="K126" s="25">
        <v>2</v>
      </c>
      <c r="L126" s="25">
        <v>2</v>
      </c>
      <c r="M126" s="25">
        <v>2</v>
      </c>
      <c r="N126" s="25">
        <v>2</v>
      </c>
      <c r="O126" s="25">
        <v>2</v>
      </c>
      <c r="P126" s="25">
        <v>2</v>
      </c>
      <c r="Q126" s="25">
        <v>2</v>
      </c>
      <c r="R126" s="25">
        <v>2</v>
      </c>
      <c r="S126" s="25">
        <v>2</v>
      </c>
      <c r="T126" s="25">
        <v>2</v>
      </c>
      <c r="U126" s="25">
        <v>3</v>
      </c>
      <c r="V126" s="25">
        <v>3</v>
      </c>
      <c r="W126" s="25">
        <v>2</v>
      </c>
      <c r="X126" s="25">
        <v>2</v>
      </c>
      <c r="Y126" s="25">
        <v>2</v>
      </c>
      <c r="Z126" s="25">
        <v>2</v>
      </c>
      <c r="AA126" s="25">
        <v>2</v>
      </c>
      <c r="AB126" s="25">
        <v>2</v>
      </c>
      <c r="AC126" s="25">
        <v>2</v>
      </c>
    </row>
    <row r="127" spans="1:29" x14ac:dyDescent="0.2">
      <c r="A127" s="26" t="s">
        <v>148</v>
      </c>
      <c r="B127" s="26"/>
      <c r="C127" s="26"/>
      <c r="D127" s="26"/>
      <c r="E127" s="27">
        <v>2</v>
      </c>
      <c r="F127" s="27">
        <v>3</v>
      </c>
      <c r="G127" s="27">
        <v>2</v>
      </c>
      <c r="H127" s="27">
        <v>2</v>
      </c>
      <c r="I127" s="27">
        <v>2</v>
      </c>
      <c r="J127" s="27">
        <v>2</v>
      </c>
      <c r="K127" s="27">
        <v>2</v>
      </c>
      <c r="L127" s="27">
        <v>3</v>
      </c>
      <c r="M127" s="27">
        <v>3</v>
      </c>
      <c r="N127" s="27">
        <v>2</v>
      </c>
      <c r="O127" s="27">
        <v>2</v>
      </c>
      <c r="P127" s="27">
        <v>2</v>
      </c>
      <c r="Q127" s="27">
        <v>3</v>
      </c>
      <c r="R127" s="27">
        <v>3</v>
      </c>
      <c r="S127" s="27">
        <v>2</v>
      </c>
      <c r="T127" s="27">
        <v>2</v>
      </c>
      <c r="U127" s="27">
        <v>2</v>
      </c>
      <c r="V127" s="27">
        <v>1</v>
      </c>
      <c r="W127" s="27">
        <v>2</v>
      </c>
      <c r="X127" s="27">
        <v>2</v>
      </c>
      <c r="Y127" s="27">
        <v>3</v>
      </c>
      <c r="Z127" s="27">
        <v>2</v>
      </c>
      <c r="AA127" s="27">
        <v>1</v>
      </c>
      <c r="AB127" s="27">
        <v>2</v>
      </c>
      <c r="AC127" s="27">
        <v>2</v>
      </c>
    </row>
    <row r="128" spans="1:29" x14ac:dyDescent="0.2">
      <c r="A128" s="24" t="s">
        <v>149</v>
      </c>
      <c r="B128" s="24"/>
      <c r="C128" s="24"/>
      <c r="D128" s="24"/>
      <c r="E128" s="25">
        <v>2</v>
      </c>
      <c r="F128" s="25">
        <v>3</v>
      </c>
      <c r="G128" s="25">
        <v>2</v>
      </c>
      <c r="H128" s="25">
        <v>2</v>
      </c>
      <c r="I128" s="25">
        <v>2</v>
      </c>
      <c r="J128" s="25">
        <v>2</v>
      </c>
      <c r="K128" s="25">
        <v>2</v>
      </c>
      <c r="L128" s="25">
        <v>3</v>
      </c>
      <c r="M128" s="25">
        <v>3</v>
      </c>
      <c r="N128" s="25">
        <v>2</v>
      </c>
      <c r="O128" s="25">
        <v>2</v>
      </c>
      <c r="P128" s="25">
        <v>2</v>
      </c>
      <c r="Q128" s="25">
        <v>3</v>
      </c>
      <c r="R128" s="25">
        <v>3</v>
      </c>
      <c r="S128" s="25">
        <v>2</v>
      </c>
      <c r="T128" s="25">
        <v>2</v>
      </c>
      <c r="U128" s="25">
        <v>2</v>
      </c>
      <c r="V128" s="25">
        <v>1</v>
      </c>
      <c r="W128" s="25">
        <v>2</v>
      </c>
      <c r="X128" s="25">
        <v>2</v>
      </c>
      <c r="Y128" s="25">
        <v>3</v>
      </c>
      <c r="Z128" s="25">
        <v>2</v>
      </c>
      <c r="AA128" s="25">
        <v>1</v>
      </c>
      <c r="AB128" s="25">
        <v>2</v>
      </c>
      <c r="AC128" s="25">
        <v>2</v>
      </c>
    </row>
    <row r="129" spans="1:29" x14ac:dyDescent="0.2">
      <c r="A129" s="26" t="s">
        <v>150</v>
      </c>
      <c r="B129" s="26"/>
      <c r="C129" s="26"/>
      <c r="D129" s="26"/>
      <c r="E129" s="27">
        <v>2</v>
      </c>
      <c r="F129" s="27">
        <v>2</v>
      </c>
      <c r="G129" s="27">
        <v>1</v>
      </c>
      <c r="H129" s="27">
        <v>0</v>
      </c>
      <c r="I129" s="27">
        <v>2</v>
      </c>
      <c r="J129" s="27">
        <v>1</v>
      </c>
      <c r="K129" s="27">
        <v>1</v>
      </c>
      <c r="L129" s="27">
        <v>0</v>
      </c>
      <c r="M129" s="27">
        <v>0</v>
      </c>
      <c r="N129" s="27">
        <v>2</v>
      </c>
      <c r="O129" s="27">
        <v>2</v>
      </c>
      <c r="P129" s="27">
        <v>2</v>
      </c>
      <c r="Q129" s="27">
        <v>1</v>
      </c>
      <c r="R129" s="27">
        <v>1</v>
      </c>
      <c r="S129" s="27">
        <v>1</v>
      </c>
      <c r="T129" s="27">
        <v>0</v>
      </c>
      <c r="U129" s="27">
        <v>1</v>
      </c>
      <c r="V129" s="27">
        <v>1</v>
      </c>
      <c r="W129" s="27">
        <v>1</v>
      </c>
      <c r="X129" s="27">
        <v>0</v>
      </c>
      <c r="Y129" s="27">
        <v>2</v>
      </c>
      <c r="Z129" s="27">
        <v>1</v>
      </c>
      <c r="AA129" s="27">
        <v>1</v>
      </c>
      <c r="AB129" s="27">
        <v>1</v>
      </c>
      <c r="AC129" s="27"/>
    </row>
    <row r="130" spans="1:29" x14ac:dyDescent="0.2">
      <c r="A130" s="24" t="s">
        <v>151</v>
      </c>
      <c r="B130" s="24"/>
      <c r="C130" s="24"/>
      <c r="D130" s="24"/>
      <c r="E130" s="25">
        <v>3</v>
      </c>
      <c r="F130" s="25">
        <v>3</v>
      </c>
      <c r="G130" s="25">
        <v>2</v>
      </c>
      <c r="H130" s="25">
        <v>3</v>
      </c>
      <c r="I130" s="25">
        <v>3</v>
      </c>
      <c r="J130" s="25">
        <v>2</v>
      </c>
      <c r="K130" s="25">
        <v>2</v>
      </c>
      <c r="L130" s="25">
        <v>2</v>
      </c>
      <c r="M130" s="25">
        <v>2</v>
      </c>
      <c r="N130" s="25">
        <v>3</v>
      </c>
      <c r="O130" s="25">
        <v>2</v>
      </c>
      <c r="P130" s="25">
        <v>2</v>
      </c>
      <c r="Q130" s="25">
        <v>3</v>
      </c>
      <c r="R130" s="25">
        <v>2</v>
      </c>
      <c r="S130" s="25">
        <v>2</v>
      </c>
      <c r="T130" s="25">
        <v>2</v>
      </c>
      <c r="U130" s="25">
        <v>2</v>
      </c>
      <c r="V130" s="25">
        <v>2</v>
      </c>
      <c r="W130" s="25">
        <v>2</v>
      </c>
      <c r="X130" s="25">
        <v>2</v>
      </c>
      <c r="Y130" s="25">
        <v>2</v>
      </c>
      <c r="Z130" s="25">
        <v>2</v>
      </c>
      <c r="AA130" s="25">
        <v>2</v>
      </c>
      <c r="AB130" s="25">
        <v>2</v>
      </c>
      <c r="AC130" s="25">
        <v>2</v>
      </c>
    </row>
    <row r="131" spans="1:29" x14ac:dyDescent="0.2">
      <c r="A131" s="26" t="s">
        <v>152</v>
      </c>
      <c r="B131" s="26"/>
      <c r="C131" s="26"/>
      <c r="D131" s="26"/>
      <c r="E131" s="27">
        <v>3</v>
      </c>
      <c r="F131" s="27">
        <v>3</v>
      </c>
      <c r="G131" s="27">
        <v>3</v>
      </c>
      <c r="H131" s="27">
        <v>3</v>
      </c>
      <c r="I131" s="27">
        <v>2</v>
      </c>
      <c r="J131" s="27">
        <v>2</v>
      </c>
      <c r="K131" s="27">
        <v>2</v>
      </c>
      <c r="L131" s="27">
        <v>2</v>
      </c>
      <c r="M131" s="27">
        <v>2</v>
      </c>
      <c r="N131" s="27">
        <v>2</v>
      </c>
      <c r="O131" s="27">
        <v>2</v>
      </c>
      <c r="P131" s="27">
        <v>2</v>
      </c>
      <c r="Q131" s="27">
        <v>2</v>
      </c>
      <c r="R131" s="27">
        <v>2</v>
      </c>
      <c r="S131" s="27">
        <v>2</v>
      </c>
      <c r="T131" s="27">
        <v>2</v>
      </c>
      <c r="U131" s="27">
        <v>2</v>
      </c>
      <c r="V131" s="27">
        <v>2</v>
      </c>
      <c r="W131" s="27">
        <v>2</v>
      </c>
      <c r="X131" s="27">
        <v>2</v>
      </c>
      <c r="Y131" s="27">
        <v>2</v>
      </c>
      <c r="Z131" s="27">
        <v>2</v>
      </c>
      <c r="AA131" s="27">
        <v>2</v>
      </c>
      <c r="AB131" s="27">
        <v>2</v>
      </c>
      <c r="AC131" s="27">
        <v>2</v>
      </c>
    </row>
    <row r="132" spans="1:29" x14ac:dyDescent="0.2">
      <c r="A132" s="24" t="s">
        <v>153</v>
      </c>
      <c r="B132" s="24"/>
      <c r="C132" s="24"/>
      <c r="D132" s="24"/>
      <c r="E132" s="25">
        <v>3</v>
      </c>
      <c r="F132" s="25">
        <v>3</v>
      </c>
      <c r="G132" s="25">
        <v>3</v>
      </c>
      <c r="H132" s="25">
        <v>2</v>
      </c>
      <c r="I132" s="25">
        <v>2</v>
      </c>
      <c r="J132" s="25">
        <v>2</v>
      </c>
      <c r="K132" s="25">
        <v>3</v>
      </c>
      <c r="L132" s="25">
        <v>3</v>
      </c>
      <c r="M132" s="25">
        <v>2</v>
      </c>
      <c r="N132" s="25">
        <v>2</v>
      </c>
      <c r="O132" s="25">
        <v>2</v>
      </c>
      <c r="P132" s="25">
        <v>3</v>
      </c>
      <c r="Q132" s="25">
        <v>3</v>
      </c>
      <c r="R132" s="25">
        <v>2</v>
      </c>
      <c r="S132" s="25">
        <v>2</v>
      </c>
      <c r="T132" s="25">
        <v>3</v>
      </c>
      <c r="U132" s="25">
        <v>2</v>
      </c>
      <c r="V132" s="25">
        <v>2</v>
      </c>
      <c r="W132" s="25">
        <v>2</v>
      </c>
      <c r="X132" s="25">
        <v>2</v>
      </c>
      <c r="Y132" s="25">
        <v>2</v>
      </c>
      <c r="Z132" s="25">
        <v>2</v>
      </c>
      <c r="AA132" s="25">
        <v>2</v>
      </c>
      <c r="AB132" s="25">
        <v>2</v>
      </c>
      <c r="AC132" s="25">
        <v>2</v>
      </c>
    </row>
    <row r="133" spans="1:29" x14ac:dyDescent="0.2">
      <c r="A133" s="26" t="s">
        <v>154</v>
      </c>
      <c r="B133" s="26"/>
      <c r="C133" s="26"/>
      <c r="D133" s="26"/>
      <c r="E133" s="27">
        <v>3</v>
      </c>
      <c r="F133" s="27">
        <v>3</v>
      </c>
      <c r="G133" s="27">
        <v>3</v>
      </c>
      <c r="H133" s="27">
        <v>3</v>
      </c>
      <c r="I133" s="27">
        <v>3</v>
      </c>
      <c r="J133" s="27">
        <v>2</v>
      </c>
      <c r="K133" s="27">
        <v>2</v>
      </c>
      <c r="L133" s="27">
        <v>2</v>
      </c>
      <c r="M133" s="27">
        <v>2</v>
      </c>
      <c r="N133" s="27">
        <v>2</v>
      </c>
      <c r="O133" s="27">
        <v>2</v>
      </c>
      <c r="P133" s="27">
        <v>2</v>
      </c>
      <c r="Q133" s="27">
        <v>2</v>
      </c>
      <c r="R133" s="27">
        <v>2</v>
      </c>
      <c r="S133" s="27">
        <v>2</v>
      </c>
      <c r="T133" s="27">
        <v>2</v>
      </c>
      <c r="U133" s="27">
        <v>2</v>
      </c>
      <c r="V133" s="27">
        <v>2</v>
      </c>
      <c r="W133" s="27">
        <v>2</v>
      </c>
      <c r="X133" s="27">
        <v>2</v>
      </c>
      <c r="Y133" s="27">
        <v>2</v>
      </c>
      <c r="Z133" s="27">
        <v>2</v>
      </c>
      <c r="AA133" s="27">
        <v>1</v>
      </c>
      <c r="AB133" s="27">
        <v>2</v>
      </c>
      <c r="AC133" s="27">
        <v>2</v>
      </c>
    </row>
    <row r="134" spans="1:29" x14ac:dyDescent="0.2">
      <c r="A134" s="24" t="s">
        <v>155</v>
      </c>
      <c r="B134" s="24"/>
      <c r="C134" s="24"/>
      <c r="D134" s="24"/>
      <c r="E134" s="25">
        <v>3</v>
      </c>
      <c r="F134" s="25">
        <v>3</v>
      </c>
      <c r="G134" s="25">
        <v>3</v>
      </c>
      <c r="H134" s="25">
        <v>3</v>
      </c>
      <c r="I134" s="25">
        <v>2</v>
      </c>
      <c r="J134" s="25">
        <v>2</v>
      </c>
      <c r="K134" s="25">
        <v>2</v>
      </c>
      <c r="L134" s="25">
        <v>2</v>
      </c>
      <c r="M134" s="25">
        <v>3</v>
      </c>
      <c r="N134" s="25">
        <v>2</v>
      </c>
      <c r="O134" s="25">
        <v>1</v>
      </c>
      <c r="P134" s="25">
        <v>1</v>
      </c>
      <c r="Q134" s="25">
        <v>2</v>
      </c>
      <c r="R134" s="25">
        <v>2</v>
      </c>
      <c r="S134" s="25">
        <v>2</v>
      </c>
      <c r="T134" s="25">
        <v>3</v>
      </c>
      <c r="U134" s="25">
        <v>3</v>
      </c>
      <c r="V134" s="25">
        <v>2</v>
      </c>
      <c r="W134" s="25">
        <v>2</v>
      </c>
      <c r="X134" s="25">
        <v>3</v>
      </c>
      <c r="Y134" s="25">
        <v>2</v>
      </c>
      <c r="Z134" s="25">
        <v>2</v>
      </c>
      <c r="AA134" s="25">
        <v>2</v>
      </c>
      <c r="AB134" s="25">
        <v>2</v>
      </c>
      <c r="AC134" s="25">
        <v>2</v>
      </c>
    </row>
    <row r="135" spans="1:29" x14ac:dyDescent="0.2">
      <c r="A135" s="26" t="s">
        <v>156</v>
      </c>
      <c r="B135" s="26"/>
      <c r="C135" s="26"/>
      <c r="D135" s="26"/>
      <c r="E135" s="27">
        <v>3</v>
      </c>
      <c r="F135" s="27">
        <v>3</v>
      </c>
      <c r="G135" s="27">
        <v>3</v>
      </c>
      <c r="H135" s="27">
        <v>3</v>
      </c>
      <c r="I135" s="27">
        <v>3</v>
      </c>
      <c r="J135" s="27">
        <v>3</v>
      </c>
      <c r="K135" s="27">
        <v>3</v>
      </c>
      <c r="L135" s="27">
        <v>2</v>
      </c>
      <c r="M135" s="27">
        <v>2</v>
      </c>
      <c r="N135" s="27">
        <v>2</v>
      </c>
      <c r="O135" s="27">
        <v>2</v>
      </c>
      <c r="P135" s="27">
        <v>2</v>
      </c>
      <c r="Q135" s="27">
        <v>2</v>
      </c>
      <c r="R135" s="27">
        <v>2</v>
      </c>
      <c r="S135" s="27">
        <v>2</v>
      </c>
      <c r="T135" s="27">
        <v>2</v>
      </c>
      <c r="U135" s="27">
        <v>2</v>
      </c>
      <c r="V135" s="27">
        <v>2</v>
      </c>
      <c r="W135" s="27">
        <v>2</v>
      </c>
      <c r="X135" s="27">
        <v>2</v>
      </c>
      <c r="Y135" s="27">
        <v>2</v>
      </c>
      <c r="Z135" s="27">
        <v>2</v>
      </c>
      <c r="AA135" s="27">
        <v>0</v>
      </c>
      <c r="AB135" s="27">
        <v>1</v>
      </c>
      <c r="AC135" s="27">
        <v>1</v>
      </c>
    </row>
    <row r="136" spans="1:29" x14ac:dyDescent="0.2">
      <c r="A136" s="24" t="s">
        <v>157</v>
      </c>
      <c r="B136" s="24"/>
      <c r="C136" s="24"/>
      <c r="D136" s="24"/>
      <c r="E136" s="25">
        <v>3</v>
      </c>
      <c r="F136" s="25">
        <v>3</v>
      </c>
      <c r="G136" s="25">
        <v>3</v>
      </c>
      <c r="H136" s="25">
        <v>3</v>
      </c>
      <c r="I136" s="25">
        <v>3</v>
      </c>
      <c r="J136" s="25">
        <v>2</v>
      </c>
      <c r="K136" s="25">
        <v>2</v>
      </c>
      <c r="L136" s="25">
        <v>3</v>
      </c>
      <c r="M136" s="25">
        <v>2</v>
      </c>
      <c r="N136" s="25">
        <v>3</v>
      </c>
      <c r="O136" s="25">
        <v>2</v>
      </c>
      <c r="P136" s="25">
        <v>2</v>
      </c>
      <c r="Q136" s="25">
        <v>3</v>
      </c>
      <c r="R136" s="25">
        <v>3</v>
      </c>
      <c r="S136" s="25">
        <v>2</v>
      </c>
      <c r="T136" s="25">
        <v>2</v>
      </c>
      <c r="U136" s="25">
        <v>2</v>
      </c>
      <c r="V136" s="25">
        <v>3</v>
      </c>
      <c r="W136" s="25">
        <v>3</v>
      </c>
      <c r="X136" s="25">
        <v>2</v>
      </c>
      <c r="Y136" s="25">
        <v>2</v>
      </c>
      <c r="Z136" s="25">
        <v>1</v>
      </c>
      <c r="AA136" s="25">
        <v>0</v>
      </c>
      <c r="AB136" s="25">
        <v>0</v>
      </c>
      <c r="AC136" s="25">
        <v>3</v>
      </c>
    </row>
    <row r="137" spans="1:29" x14ac:dyDescent="0.2">
      <c r="A137" s="26" t="s">
        <v>158</v>
      </c>
      <c r="B137" s="26"/>
      <c r="C137" s="26"/>
      <c r="D137" s="26"/>
      <c r="E137" s="27">
        <v>3</v>
      </c>
      <c r="F137" s="27">
        <v>3</v>
      </c>
      <c r="G137" s="27">
        <v>3</v>
      </c>
      <c r="H137" s="27">
        <v>3</v>
      </c>
      <c r="I137" s="27">
        <v>2</v>
      </c>
      <c r="J137" s="27">
        <v>2</v>
      </c>
      <c r="K137" s="27">
        <v>2</v>
      </c>
      <c r="L137" s="27">
        <v>2</v>
      </c>
      <c r="M137" s="27">
        <v>3</v>
      </c>
      <c r="N137" s="27">
        <v>3</v>
      </c>
      <c r="O137" s="27">
        <v>2</v>
      </c>
      <c r="P137" s="27">
        <v>2</v>
      </c>
      <c r="Q137" s="27">
        <v>2</v>
      </c>
      <c r="R137" s="27">
        <v>2</v>
      </c>
      <c r="S137" s="27">
        <v>2</v>
      </c>
      <c r="T137" s="27">
        <v>3</v>
      </c>
      <c r="U137" s="27">
        <v>3</v>
      </c>
      <c r="V137" s="27">
        <v>2</v>
      </c>
      <c r="W137" s="27">
        <v>2</v>
      </c>
      <c r="X137" s="27">
        <v>2</v>
      </c>
      <c r="Y137" s="27">
        <v>1</v>
      </c>
      <c r="Z137" s="27">
        <v>1</v>
      </c>
      <c r="AA137" s="27">
        <v>1</v>
      </c>
      <c r="AB137" s="27">
        <v>1</v>
      </c>
      <c r="AC137" s="27">
        <v>1</v>
      </c>
    </row>
    <row r="138" spans="1:29" x14ac:dyDescent="0.2">
      <c r="A138" s="24" t="s">
        <v>159</v>
      </c>
      <c r="B138" s="24"/>
      <c r="C138" s="24"/>
      <c r="D138" s="24"/>
      <c r="E138" s="25">
        <v>3</v>
      </c>
      <c r="F138" s="25">
        <v>3</v>
      </c>
      <c r="G138" s="25">
        <v>3</v>
      </c>
      <c r="H138" s="25">
        <v>3</v>
      </c>
      <c r="I138" s="25">
        <v>2</v>
      </c>
      <c r="J138" s="25">
        <v>2</v>
      </c>
      <c r="K138" s="25">
        <v>2</v>
      </c>
      <c r="L138" s="25">
        <v>3</v>
      </c>
      <c r="M138" s="25">
        <v>2</v>
      </c>
      <c r="N138" s="25">
        <v>3</v>
      </c>
      <c r="O138" s="25">
        <v>1</v>
      </c>
      <c r="P138" s="25">
        <v>2</v>
      </c>
      <c r="Q138" s="25">
        <v>2</v>
      </c>
      <c r="R138" s="25">
        <v>2</v>
      </c>
      <c r="S138" s="25">
        <v>2</v>
      </c>
      <c r="T138" s="25">
        <v>2</v>
      </c>
      <c r="U138" s="25">
        <v>2</v>
      </c>
      <c r="V138" s="25">
        <v>2</v>
      </c>
      <c r="W138" s="25">
        <v>2</v>
      </c>
      <c r="X138" s="25">
        <v>2</v>
      </c>
      <c r="Y138" s="25">
        <v>2</v>
      </c>
      <c r="Z138" s="25">
        <v>1</v>
      </c>
      <c r="AA138" s="25">
        <v>2</v>
      </c>
      <c r="AB138" s="25">
        <v>1</v>
      </c>
      <c r="AC138" s="25">
        <v>2</v>
      </c>
    </row>
    <row r="139" spans="1:29" x14ac:dyDescent="0.2">
      <c r="A139" s="26" t="s">
        <v>160</v>
      </c>
      <c r="B139" s="26"/>
      <c r="C139" s="26"/>
      <c r="D139" s="26"/>
      <c r="E139" s="27">
        <v>3</v>
      </c>
      <c r="F139" s="27">
        <v>3</v>
      </c>
      <c r="G139" s="27">
        <v>3</v>
      </c>
      <c r="H139" s="27">
        <v>3</v>
      </c>
      <c r="I139" s="27">
        <v>3</v>
      </c>
      <c r="J139" s="27">
        <v>1</v>
      </c>
      <c r="K139" s="27">
        <v>1</v>
      </c>
      <c r="L139" s="27">
        <v>2</v>
      </c>
      <c r="M139" s="27">
        <v>1</v>
      </c>
      <c r="N139" s="27">
        <v>3</v>
      </c>
      <c r="O139" s="27">
        <v>2</v>
      </c>
      <c r="P139" s="27">
        <v>1</v>
      </c>
      <c r="Q139" s="27">
        <v>2</v>
      </c>
      <c r="R139" s="27">
        <v>3</v>
      </c>
      <c r="S139" s="27">
        <v>2</v>
      </c>
      <c r="T139" s="27">
        <v>2</v>
      </c>
      <c r="U139" s="27">
        <v>3</v>
      </c>
      <c r="V139" s="27">
        <v>3</v>
      </c>
      <c r="W139" s="27">
        <v>2</v>
      </c>
      <c r="X139" s="27">
        <v>2</v>
      </c>
      <c r="Y139" s="27">
        <v>0</v>
      </c>
      <c r="Z139" s="27">
        <v>2</v>
      </c>
      <c r="AA139" s="27">
        <v>3</v>
      </c>
      <c r="AB139" s="27">
        <v>1</v>
      </c>
      <c r="AC139" s="27">
        <v>2</v>
      </c>
    </row>
    <row r="140" spans="1:29" x14ac:dyDescent="0.2">
      <c r="A140" s="24" t="s">
        <v>161</v>
      </c>
      <c r="B140" s="24"/>
      <c r="C140" s="24"/>
      <c r="D140" s="24"/>
      <c r="E140" s="25">
        <v>3</v>
      </c>
      <c r="F140" s="25">
        <v>3</v>
      </c>
      <c r="G140" s="25">
        <v>2</v>
      </c>
      <c r="H140" s="25">
        <v>3</v>
      </c>
      <c r="I140" s="25">
        <v>2</v>
      </c>
      <c r="J140" s="25">
        <v>2</v>
      </c>
      <c r="K140" s="25">
        <v>1</v>
      </c>
      <c r="L140" s="25">
        <v>3</v>
      </c>
      <c r="M140" s="25">
        <v>1</v>
      </c>
      <c r="N140" s="25">
        <v>2</v>
      </c>
      <c r="O140" s="25">
        <v>1</v>
      </c>
      <c r="P140" s="25">
        <v>3</v>
      </c>
      <c r="Q140" s="25">
        <v>2</v>
      </c>
      <c r="R140" s="25">
        <v>2</v>
      </c>
      <c r="S140" s="25">
        <v>3</v>
      </c>
      <c r="T140" s="25">
        <v>3</v>
      </c>
      <c r="U140" s="25">
        <v>3</v>
      </c>
      <c r="V140" s="25">
        <v>3</v>
      </c>
      <c r="W140" s="25">
        <v>1</v>
      </c>
      <c r="X140" s="25">
        <v>2</v>
      </c>
      <c r="Y140" s="25">
        <v>1</v>
      </c>
      <c r="Z140" s="25">
        <v>2</v>
      </c>
      <c r="AA140" s="25">
        <v>2</v>
      </c>
      <c r="AB140" s="25">
        <v>1</v>
      </c>
      <c r="AC140" s="25">
        <v>3</v>
      </c>
    </row>
    <row r="141" spans="1:29" x14ac:dyDescent="0.2">
      <c r="A141" s="26" t="s">
        <v>162</v>
      </c>
      <c r="B141" s="26"/>
      <c r="C141" s="26"/>
      <c r="D141" s="26"/>
      <c r="E141" s="27">
        <v>3</v>
      </c>
      <c r="F141" s="27">
        <v>3</v>
      </c>
      <c r="G141" s="27">
        <v>3</v>
      </c>
      <c r="H141" s="27">
        <v>3</v>
      </c>
      <c r="I141" s="27">
        <v>2</v>
      </c>
      <c r="J141" s="27">
        <v>1</v>
      </c>
      <c r="K141" s="27">
        <v>1</v>
      </c>
      <c r="L141" s="27">
        <v>2</v>
      </c>
      <c r="M141" s="27">
        <v>1</v>
      </c>
      <c r="N141" s="27">
        <v>3</v>
      </c>
      <c r="O141" s="27">
        <v>2</v>
      </c>
      <c r="P141" s="27">
        <v>2</v>
      </c>
      <c r="Q141" s="27">
        <v>3</v>
      </c>
      <c r="R141" s="27">
        <v>3</v>
      </c>
      <c r="S141" s="27">
        <v>3</v>
      </c>
      <c r="T141" s="27">
        <v>3</v>
      </c>
      <c r="U141" s="27">
        <v>3</v>
      </c>
      <c r="V141" s="27">
        <v>3</v>
      </c>
      <c r="W141" s="27">
        <v>2</v>
      </c>
      <c r="X141" s="27">
        <v>2</v>
      </c>
      <c r="Y141" s="27">
        <v>1</v>
      </c>
      <c r="Z141" s="27">
        <v>1</v>
      </c>
      <c r="AA141" s="27">
        <v>1</v>
      </c>
      <c r="AB141" s="27">
        <v>1</v>
      </c>
      <c r="AC141" s="27">
        <v>2</v>
      </c>
    </row>
    <row r="142" spans="1:29" x14ac:dyDescent="0.2">
      <c r="A142" s="24" t="s">
        <v>163</v>
      </c>
      <c r="B142" s="24"/>
      <c r="C142" s="24"/>
      <c r="D142" s="24"/>
      <c r="E142" s="25">
        <v>3</v>
      </c>
      <c r="F142" s="25">
        <v>3</v>
      </c>
      <c r="G142" s="25">
        <v>3</v>
      </c>
      <c r="H142" s="25">
        <v>3</v>
      </c>
      <c r="I142" s="25">
        <v>2</v>
      </c>
      <c r="J142" s="25">
        <v>1</v>
      </c>
      <c r="K142" s="25">
        <v>1</v>
      </c>
      <c r="L142" s="25">
        <v>2</v>
      </c>
      <c r="M142" s="25">
        <v>1</v>
      </c>
      <c r="N142" s="25">
        <v>3</v>
      </c>
      <c r="O142" s="25">
        <v>2</v>
      </c>
      <c r="P142" s="25">
        <v>2</v>
      </c>
      <c r="Q142" s="25">
        <v>3</v>
      </c>
      <c r="R142" s="25">
        <v>3</v>
      </c>
      <c r="S142" s="25">
        <v>3</v>
      </c>
      <c r="T142" s="25">
        <v>3</v>
      </c>
      <c r="U142" s="25">
        <v>3</v>
      </c>
      <c r="V142" s="25">
        <v>3</v>
      </c>
      <c r="W142" s="25">
        <v>2</v>
      </c>
      <c r="X142" s="25">
        <v>2</v>
      </c>
      <c r="Y142" s="25">
        <v>1</v>
      </c>
      <c r="Z142" s="25">
        <v>1</v>
      </c>
      <c r="AA142" s="25">
        <v>1</v>
      </c>
      <c r="AB142" s="25">
        <v>1</v>
      </c>
      <c r="AC142" s="25">
        <v>2</v>
      </c>
    </row>
    <row r="143" spans="1:29" x14ac:dyDescent="0.2">
      <c r="A143" s="26" t="s">
        <v>164</v>
      </c>
      <c r="B143" s="26"/>
      <c r="C143" s="26"/>
      <c r="D143" s="26"/>
      <c r="E143" s="27">
        <v>3</v>
      </c>
      <c r="F143" s="27">
        <v>3</v>
      </c>
      <c r="G143" s="27">
        <v>2</v>
      </c>
      <c r="H143" s="27">
        <v>3</v>
      </c>
      <c r="I143" s="27">
        <v>2</v>
      </c>
      <c r="J143" s="27">
        <v>2</v>
      </c>
      <c r="K143" s="27">
        <v>2</v>
      </c>
      <c r="L143" s="27">
        <v>3</v>
      </c>
      <c r="M143" s="27">
        <v>3</v>
      </c>
      <c r="N143" s="27">
        <v>3</v>
      </c>
      <c r="O143" s="27">
        <v>3</v>
      </c>
      <c r="P143" s="27">
        <v>2</v>
      </c>
      <c r="Q143" s="27">
        <v>2</v>
      </c>
      <c r="R143" s="27">
        <v>2</v>
      </c>
      <c r="S143" s="27">
        <v>2</v>
      </c>
      <c r="T143" s="27">
        <v>2</v>
      </c>
      <c r="U143" s="27">
        <v>2</v>
      </c>
      <c r="V143" s="27">
        <v>2</v>
      </c>
      <c r="W143" s="27">
        <v>2</v>
      </c>
      <c r="X143" s="27">
        <v>2</v>
      </c>
      <c r="Y143" s="27">
        <v>2</v>
      </c>
      <c r="Z143" s="27">
        <v>2</v>
      </c>
      <c r="AA143" s="27">
        <v>1</v>
      </c>
      <c r="AB143" s="27">
        <v>1</v>
      </c>
      <c r="AC143" s="27">
        <v>2</v>
      </c>
    </row>
    <row r="144" spans="1:29" x14ac:dyDescent="0.2">
      <c r="A144" s="24" t="s">
        <v>165</v>
      </c>
      <c r="B144" s="24"/>
      <c r="C144" s="24"/>
      <c r="D144" s="24"/>
      <c r="E144" s="25">
        <v>3</v>
      </c>
      <c r="F144" s="25">
        <v>3</v>
      </c>
      <c r="G144" s="25">
        <v>3</v>
      </c>
      <c r="H144" s="25">
        <v>3</v>
      </c>
      <c r="I144" s="25">
        <v>2</v>
      </c>
      <c r="J144" s="25">
        <v>1</v>
      </c>
      <c r="K144" s="25">
        <v>2</v>
      </c>
      <c r="L144" s="25">
        <v>3</v>
      </c>
      <c r="M144" s="25">
        <v>2</v>
      </c>
      <c r="N144" s="25">
        <v>2</v>
      </c>
      <c r="O144" s="25">
        <v>2</v>
      </c>
      <c r="P144" s="25">
        <v>2</v>
      </c>
      <c r="Q144" s="25">
        <v>2</v>
      </c>
      <c r="R144" s="25">
        <v>1</v>
      </c>
      <c r="S144" s="25">
        <v>2</v>
      </c>
      <c r="T144" s="25">
        <v>2</v>
      </c>
      <c r="U144" s="25">
        <v>2</v>
      </c>
      <c r="V144" s="25">
        <v>2</v>
      </c>
      <c r="W144" s="25">
        <v>2</v>
      </c>
      <c r="X144" s="25">
        <v>2</v>
      </c>
      <c r="Y144" s="25">
        <v>2</v>
      </c>
      <c r="Z144" s="25">
        <v>2</v>
      </c>
      <c r="AA144" s="25">
        <v>2</v>
      </c>
      <c r="AB144" s="25">
        <v>2</v>
      </c>
      <c r="AC144" s="25">
        <v>2</v>
      </c>
    </row>
    <row r="145" spans="1:29" x14ac:dyDescent="0.2">
      <c r="A145" s="26" t="s">
        <v>166</v>
      </c>
      <c r="B145" s="26"/>
      <c r="C145" s="26"/>
      <c r="D145" s="26"/>
      <c r="E145" s="27">
        <v>3</v>
      </c>
      <c r="F145" s="27">
        <v>3</v>
      </c>
      <c r="G145" s="27">
        <v>3</v>
      </c>
      <c r="H145" s="27">
        <v>3</v>
      </c>
      <c r="I145" s="27">
        <v>2</v>
      </c>
      <c r="J145" s="27">
        <v>1</v>
      </c>
      <c r="K145" s="27">
        <v>2</v>
      </c>
      <c r="L145" s="27">
        <v>3</v>
      </c>
      <c r="M145" s="27">
        <v>2</v>
      </c>
      <c r="N145" s="27">
        <v>2</v>
      </c>
      <c r="O145" s="27">
        <v>2</v>
      </c>
      <c r="P145" s="27">
        <v>2</v>
      </c>
      <c r="Q145" s="27">
        <v>2</v>
      </c>
      <c r="R145" s="27">
        <v>1</v>
      </c>
      <c r="S145" s="27">
        <v>2</v>
      </c>
      <c r="T145" s="27">
        <v>2</v>
      </c>
      <c r="U145" s="27">
        <v>2</v>
      </c>
      <c r="V145" s="27">
        <v>2</v>
      </c>
      <c r="W145" s="27">
        <v>2</v>
      </c>
      <c r="X145" s="27">
        <v>2</v>
      </c>
      <c r="Y145" s="27">
        <v>2</v>
      </c>
      <c r="Z145" s="27">
        <v>2</v>
      </c>
      <c r="AA145" s="27">
        <v>2</v>
      </c>
      <c r="AB145" s="27">
        <v>2</v>
      </c>
      <c r="AC145" s="27">
        <v>2</v>
      </c>
    </row>
    <row r="146" spans="1:29" x14ac:dyDescent="0.2">
      <c r="A146" s="24" t="s">
        <v>167</v>
      </c>
      <c r="B146" s="24"/>
      <c r="C146" s="24"/>
      <c r="D146" s="24"/>
      <c r="E146" s="25">
        <v>3</v>
      </c>
      <c r="F146" s="25">
        <v>3</v>
      </c>
      <c r="G146" s="25">
        <v>3</v>
      </c>
      <c r="H146" s="25">
        <v>2</v>
      </c>
      <c r="I146" s="25">
        <v>2</v>
      </c>
      <c r="J146" s="25">
        <v>2</v>
      </c>
      <c r="K146" s="25">
        <v>2</v>
      </c>
      <c r="L146" s="25">
        <v>3</v>
      </c>
      <c r="M146" s="25">
        <v>2</v>
      </c>
      <c r="N146" s="25">
        <v>3</v>
      </c>
      <c r="O146" s="25">
        <v>2</v>
      </c>
      <c r="P146" s="25">
        <v>3</v>
      </c>
      <c r="Q146" s="25">
        <v>3</v>
      </c>
      <c r="R146" s="25">
        <v>3</v>
      </c>
      <c r="S146" s="25">
        <v>3</v>
      </c>
      <c r="T146" s="25">
        <v>3</v>
      </c>
      <c r="U146" s="25">
        <v>3</v>
      </c>
      <c r="V146" s="25">
        <v>3</v>
      </c>
      <c r="W146" s="25">
        <v>2</v>
      </c>
      <c r="X146" s="25">
        <v>0</v>
      </c>
      <c r="Y146" s="25">
        <v>0</v>
      </c>
      <c r="Z146" s="25">
        <v>1</v>
      </c>
      <c r="AA146" s="25">
        <v>1</v>
      </c>
      <c r="AB146" s="25">
        <v>0</v>
      </c>
      <c r="AC146" s="25">
        <v>3</v>
      </c>
    </row>
    <row r="147" spans="1:29" x14ac:dyDescent="0.2">
      <c r="A147" s="26" t="s">
        <v>168</v>
      </c>
      <c r="B147" s="26"/>
      <c r="C147" s="26"/>
      <c r="D147" s="26"/>
      <c r="E147" s="27">
        <v>3</v>
      </c>
      <c r="F147" s="27">
        <v>3</v>
      </c>
      <c r="G147" s="27">
        <v>3</v>
      </c>
      <c r="H147" s="27">
        <v>3</v>
      </c>
      <c r="I147" s="27">
        <v>3</v>
      </c>
      <c r="J147" s="27">
        <v>2</v>
      </c>
      <c r="K147" s="27">
        <v>2</v>
      </c>
      <c r="L147" s="27">
        <v>2</v>
      </c>
      <c r="M147" s="27">
        <v>2</v>
      </c>
      <c r="N147" s="27">
        <v>2</v>
      </c>
      <c r="O147" s="27">
        <v>3</v>
      </c>
      <c r="P147" s="27">
        <v>2</v>
      </c>
      <c r="Q147" s="27">
        <v>2</v>
      </c>
      <c r="R147" s="27">
        <v>2</v>
      </c>
      <c r="S147" s="27">
        <v>2</v>
      </c>
      <c r="T147" s="27">
        <v>2</v>
      </c>
      <c r="U147" s="27">
        <v>2</v>
      </c>
      <c r="V147" s="27">
        <v>2</v>
      </c>
      <c r="W147" s="27">
        <v>2</v>
      </c>
      <c r="X147" s="27">
        <v>3</v>
      </c>
      <c r="Y147" s="27">
        <v>1</v>
      </c>
      <c r="Z147" s="27">
        <v>1</v>
      </c>
      <c r="AA147" s="27">
        <v>1</v>
      </c>
      <c r="AB147" s="27">
        <v>1</v>
      </c>
      <c r="AC147" s="27">
        <v>3</v>
      </c>
    </row>
    <row r="148" spans="1:29" x14ac:dyDescent="0.2">
      <c r="A148" s="24" t="s">
        <v>169</v>
      </c>
      <c r="B148" s="24"/>
      <c r="C148" s="24"/>
      <c r="D148" s="24"/>
      <c r="E148" s="25">
        <v>3</v>
      </c>
      <c r="F148" s="25">
        <v>3</v>
      </c>
      <c r="G148" s="25">
        <v>2</v>
      </c>
      <c r="H148" s="25">
        <v>3</v>
      </c>
      <c r="I148" s="25">
        <v>2</v>
      </c>
      <c r="J148" s="25">
        <v>2</v>
      </c>
      <c r="K148" s="25">
        <v>2</v>
      </c>
      <c r="L148" s="25">
        <v>2</v>
      </c>
      <c r="M148" s="25">
        <v>3</v>
      </c>
      <c r="N148" s="25">
        <v>3</v>
      </c>
      <c r="O148" s="25">
        <v>1</v>
      </c>
      <c r="P148" s="25">
        <v>3</v>
      </c>
      <c r="Q148" s="25">
        <v>2</v>
      </c>
      <c r="R148" s="25">
        <v>2</v>
      </c>
      <c r="S148" s="25">
        <v>2</v>
      </c>
      <c r="T148" s="25">
        <v>3</v>
      </c>
      <c r="U148" s="25">
        <v>3</v>
      </c>
      <c r="V148" s="25">
        <v>3</v>
      </c>
      <c r="W148" s="25">
        <v>2</v>
      </c>
      <c r="X148" s="25">
        <v>2</v>
      </c>
      <c r="Y148" s="25">
        <v>2</v>
      </c>
      <c r="Z148" s="25">
        <v>1</v>
      </c>
      <c r="AA148" s="25">
        <v>0</v>
      </c>
      <c r="AB148" s="25">
        <v>0</v>
      </c>
      <c r="AC148" s="25">
        <v>3</v>
      </c>
    </row>
    <row r="149" spans="1:29" x14ac:dyDescent="0.2">
      <c r="A149" s="26" t="s">
        <v>170</v>
      </c>
      <c r="B149" s="26"/>
      <c r="C149" s="26"/>
      <c r="D149" s="26"/>
      <c r="E149" s="27">
        <v>3</v>
      </c>
      <c r="F149" s="27">
        <v>3</v>
      </c>
      <c r="G149" s="27">
        <v>2</v>
      </c>
      <c r="H149" s="27">
        <v>2</v>
      </c>
      <c r="I149" s="27">
        <v>1</v>
      </c>
      <c r="J149" s="27">
        <v>2</v>
      </c>
      <c r="K149" s="27">
        <v>3</v>
      </c>
      <c r="L149" s="27">
        <v>1</v>
      </c>
      <c r="M149" s="27">
        <v>1</v>
      </c>
      <c r="N149" s="27">
        <v>2</v>
      </c>
      <c r="O149" s="27">
        <v>3</v>
      </c>
      <c r="P149" s="27">
        <v>3</v>
      </c>
      <c r="Q149" s="27">
        <v>2</v>
      </c>
      <c r="R149" s="27">
        <v>1</v>
      </c>
      <c r="S149" s="27">
        <v>2</v>
      </c>
      <c r="T149" s="27">
        <v>3</v>
      </c>
      <c r="U149" s="27">
        <v>3</v>
      </c>
      <c r="V149" s="27">
        <v>2</v>
      </c>
      <c r="W149" s="27">
        <v>2</v>
      </c>
      <c r="X149" s="27">
        <v>2</v>
      </c>
      <c r="Y149" s="27">
        <v>2</v>
      </c>
      <c r="Z149" s="27">
        <v>2</v>
      </c>
      <c r="AA149" s="27">
        <v>2</v>
      </c>
      <c r="AB149" s="27">
        <v>1</v>
      </c>
      <c r="AC149" s="27">
        <v>3</v>
      </c>
    </row>
    <row r="150" spans="1:29" x14ac:dyDescent="0.2">
      <c r="A150" s="24" t="s">
        <v>171</v>
      </c>
      <c r="B150" s="24"/>
      <c r="C150" s="24"/>
      <c r="D150" s="24"/>
      <c r="E150" s="25">
        <v>2</v>
      </c>
      <c r="F150" s="25">
        <v>2</v>
      </c>
      <c r="G150" s="25">
        <v>2</v>
      </c>
      <c r="H150" s="25">
        <v>3</v>
      </c>
      <c r="I150" s="25">
        <v>2</v>
      </c>
      <c r="J150" s="25">
        <v>2</v>
      </c>
      <c r="K150" s="25">
        <v>2</v>
      </c>
      <c r="L150" s="25">
        <v>3</v>
      </c>
      <c r="M150" s="25">
        <v>2</v>
      </c>
      <c r="N150" s="25">
        <v>2</v>
      </c>
      <c r="O150" s="25">
        <v>1</v>
      </c>
      <c r="P150" s="25">
        <v>2</v>
      </c>
      <c r="Q150" s="25">
        <v>3</v>
      </c>
      <c r="R150" s="25">
        <v>3</v>
      </c>
      <c r="S150" s="25">
        <v>2</v>
      </c>
      <c r="T150" s="25">
        <v>2</v>
      </c>
      <c r="U150" s="25">
        <v>3</v>
      </c>
      <c r="V150" s="25">
        <v>3</v>
      </c>
      <c r="W150" s="25">
        <v>2</v>
      </c>
      <c r="X150" s="25">
        <v>2</v>
      </c>
      <c r="Y150" s="25">
        <v>2</v>
      </c>
      <c r="Z150" s="25">
        <v>2</v>
      </c>
      <c r="AA150" s="25">
        <v>1</v>
      </c>
      <c r="AB150" s="25">
        <v>0</v>
      </c>
      <c r="AC150" s="25">
        <v>3</v>
      </c>
    </row>
    <row r="151" spans="1:29" x14ac:dyDescent="0.2">
      <c r="A151" s="26" t="s">
        <v>172</v>
      </c>
      <c r="B151" s="26"/>
      <c r="C151" s="26"/>
      <c r="D151" s="26"/>
      <c r="E151" s="27">
        <v>2</v>
      </c>
      <c r="F151" s="27">
        <v>2</v>
      </c>
      <c r="G151" s="27">
        <v>2</v>
      </c>
      <c r="H151" s="27">
        <v>3</v>
      </c>
      <c r="I151" s="27">
        <v>2</v>
      </c>
      <c r="J151" s="27">
        <v>2</v>
      </c>
      <c r="K151" s="27">
        <v>2</v>
      </c>
      <c r="L151" s="27">
        <v>3</v>
      </c>
      <c r="M151" s="27">
        <v>2</v>
      </c>
      <c r="N151" s="27">
        <v>2</v>
      </c>
      <c r="O151" s="27">
        <v>1</v>
      </c>
      <c r="P151" s="27">
        <v>2</v>
      </c>
      <c r="Q151" s="27">
        <v>3</v>
      </c>
      <c r="R151" s="27">
        <v>3</v>
      </c>
      <c r="S151" s="27">
        <v>2</v>
      </c>
      <c r="T151" s="27">
        <v>2</v>
      </c>
      <c r="U151" s="27">
        <v>3</v>
      </c>
      <c r="V151" s="27">
        <v>3</v>
      </c>
      <c r="W151" s="27">
        <v>2</v>
      </c>
      <c r="X151" s="27">
        <v>2</v>
      </c>
      <c r="Y151" s="27">
        <v>2</v>
      </c>
      <c r="Z151" s="27">
        <v>2</v>
      </c>
      <c r="AA151" s="27">
        <v>1</v>
      </c>
      <c r="AB151" s="27">
        <v>0</v>
      </c>
      <c r="AC151" s="27">
        <v>3</v>
      </c>
    </row>
    <row r="152" spans="1:29" x14ac:dyDescent="0.2">
      <c r="A152" s="24" t="s">
        <v>173</v>
      </c>
      <c r="B152" s="24"/>
      <c r="C152" s="24"/>
      <c r="D152" s="24"/>
      <c r="E152" s="25">
        <v>2</v>
      </c>
      <c r="F152" s="25">
        <v>2</v>
      </c>
      <c r="G152" s="25">
        <v>2</v>
      </c>
      <c r="H152" s="25">
        <v>3</v>
      </c>
      <c r="I152" s="25">
        <v>2</v>
      </c>
      <c r="J152" s="25">
        <v>2</v>
      </c>
      <c r="K152" s="25">
        <v>2</v>
      </c>
      <c r="L152" s="25">
        <v>3</v>
      </c>
      <c r="M152" s="25">
        <v>2</v>
      </c>
      <c r="N152" s="25">
        <v>2</v>
      </c>
      <c r="O152" s="25">
        <v>3</v>
      </c>
      <c r="P152" s="25">
        <v>2</v>
      </c>
      <c r="Q152" s="25">
        <v>3</v>
      </c>
      <c r="R152" s="25">
        <v>3</v>
      </c>
      <c r="S152" s="25">
        <v>2</v>
      </c>
      <c r="T152" s="25">
        <v>2</v>
      </c>
      <c r="U152" s="25">
        <v>3</v>
      </c>
      <c r="V152" s="25">
        <v>3</v>
      </c>
      <c r="W152" s="25">
        <v>2</v>
      </c>
      <c r="X152" s="25">
        <v>2</v>
      </c>
      <c r="Y152" s="25">
        <v>2</v>
      </c>
      <c r="Z152" s="25">
        <v>2</v>
      </c>
      <c r="AA152" s="25">
        <v>3</v>
      </c>
      <c r="AB152" s="25">
        <v>0</v>
      </c>
      <c r="AC152" s="25">
        <v>3</v>
      </c>
    </row>
    <row r="153" spans="1:29" x14ac:dyDescent="0.2">
      <c r="A153" s="26" t="s">
        <v>174</v>
      </c>
      <c r="B153" s="26"/>
      <c r="C153" s="26"/>
      <c r="D153" s="26"/>
      <c r="E153" s="27">
        <v>2</v>
      </c>
      <c r="F153" s="27">
        <v>2</v>
      </c>
      <c r="G153" s="27">
        <v>2</v>
      </c>
      <c r="H153" s="27">
        <v>3</v>
      </c>
      <c r="I153" s="27">
        <v>2</v>
      </c>
      <c r="J153" s="27">
        <v>2</v>
      </c>
      <c r="K153" s="27">
        <v>2</v>
      </c>
      <c r="L153" s="27">
        <v>3</v>
      </c>
      <c r="M153" s="27">
        <v>2</v>
      </c>
      <c r="N153" s="27">
        <v>2</v>
      </c>
      <c r="O153" s="27">
        <v>3</v>
      </c>
      <c r="P153" s="27">
        <v>2</v>
      </c>
      <c r="Q153" s="27">
        <v>2</v>
      </c>
      <c r="R153" s="27">
        <v>3</v>
      </c>
      <c r="S153" s="27">
        <v>2</v>
      </c>
      <c r="T153" s="27">
        <v>2</v>
      </c>
      <c r="U153" s="27">
        <v>3</v>
      </c>
      <c r="V153" s="27">
        <v>3</v>
      </c>
      <c r="W153" s="27">
        <v>2</v>
      </c>
      <c r="X153" s="27">
        <v>2</v>
      </c>
      <c r="Y153" s="27">
        <v>2</v>
      </c>
      <c r="Z153" s="27">
        <v>2</v>
      </c>
      <c r="AA153" s="27">
        <v>3</v>
      </c>
      <c r="AB153" s="27">
        <v>0</v>
      </c>
      <c r="AC153" s="27">
        <v>2</v>
      </c>
    </row>
    <row r="154" spans="1:29" x14ac:dyDescent="0.2">
      <c r="A154" s="24" t="s">
        <v>175</v>
      </c>
      <c r="B154" s="24"/>
      <c r="C154" s="24"/>
      <c r="D154" s="24"/>
      <c r="E154" s="25">
        <v>2</v>
      </c>
      <c r="F154" s="25">
        <v>2</v>
      </c>
      <c r="G154" s="25">
        <v>2</v>
      </c>
      <c r="H154" s="25">
        <v>2</v>
      </c>
      <c r="I154" s="25">
        <v>3</v>
      </c>
      <c r="J154" s="25">
        <v>2</v>
      </c>
      <c r="K154" s="25">
        <v>2</v>
      </c>
      <c r="L154" s="25">
        <v>2</v>
      </c>
      <c r="M154" s="25">
        <v>3</v>
      </c>
      <c r="N154" s="25">
        <v>3</v>
      </c>
      <c r="O154" s="25">
        <v>2</v>
      </c>
      <c r="P154" s="25">
        <v>3</v>
      </c>
      <c r="Q154" s="25">
        <v>3</v>
      </c>
      <c r="R154" s="25">
        <v>2</v>
      </c>
      <c r="S154" s="25">
        <v>2</v>
      </c>
      <c r="T154" s="25">
        <v>2</v>
      </c>
      <c r="U154" s="25">
        <v>2</v>
      </c>
      <c r="V154" s="25">
        <v>3</v>
      </c>
      <c r="W154" s="25">
        <v>2</v>
      </c>
      <c r="X154" s="25">
        <v>2</v>
      </c>
      <c r="Y154" s="25">
        <v>2</v>
      </c>
      <c r="Z154" s="25">
        <v>2</v>
      </c>
      <c r="AA154" s="25">
        <v>2</v>
      </c>
      <c r="AB154" s="25">
        <v>2</v>
      </c>
      <c r="AC154" s="25">
        <v>2</v>
      </c>
    </row>
    <row r="155" spans="1:29" x14ac:dyDescent="0.2">
      <c r="A155" s="26" t="s">
        <v>176</v>
      </c>
      <c r="B155" s="26"/>
      <c r="C155" s="26"/>
      <c r="D155" s="26"/>
      <c r="E155" s="27">
        <v>1</v>
      </c>
      <c r="F155" s="27">
        <v>1</v>
      </c>
      <c r="G155" s="27">
        <v>1</v>
      </c>
      <c r="H155" s="27">
        <v>1</v>
      </c>
      <c r="I155" s="27">
        <v>3</v>
      </c>
      <c r="J155" s="27">
        <v>1</v>
      </c>
      <c r="K155" s="27">
        <v>3</v>
      </c>
      <c r="L155" s="27">
        <v>1</v>
      </c>
      <c r="M155" s="27">
        <v>1</v>
      </c>
      <c r="N155" s="27">
        <v>3</v>
      </c>
      <c r="O155" s="27">
        <v>3</v>
      </c>
      <c r="P155" s="27">
        <v>3</v>
      </c>
      <c r="Q155" s="27">
        <v>3</v>
      </c>
      <c r="R155" s="27">
        <v>3</v>
      </c>
      <c r="S155" s="27">
        <v>3</v>
      </c>
      <c r="T155" s="27">
        <v>3</v>
      </c>
      <c r="U155" s="27">
        <v>3</v>
      </c>
      <c r="V155" s="27">
        <v>3</v>
      </c>
      <c r="W155" s="27">
        <v>3</v>
      </c>
      <c r="X155" s="27">
        <v>3</v>
      </c>
      <c r="Y155" s="27">
        <v>0</v>
      </c>
      <c r="Z155" s="27">
        <v>2</v>
      </c>
      <c r="AA155" s="27">
        <v>3</v>
      </c>
      <c r="AB155" s="27">
        <v>0</v>
      </c>
      <c r="AC155" s="27">
        <v>2</v>
      </c>
    </row>
    <row r="156" spans="1:29" x14ac:dyDescent="0.2">
      <c r="A156" s="24" t="s">
        <v>177</v>
      </c>
      <c r="B156" s="24"/>
      <c r="C156" s="24"/>
      <c r="D156" s="24"/>
      <c r="E156" s="25">
        <v>2</v>
      </c>
      <c r="F156" s="25">
        <v>2</v>
      </c>
      <c r="G156" s="25">
        <v>2</v>
      </c>
      <c r="H156" s="25">
        <v>3</v>
      </c>
      <c r="I156" s="25">
        <v>2</v>
      </c>
      <c r="J156" s="25">
        <v>2</v>
      </c>
      <c r="K156" s="25">
        <v>2</v>
      </c>
      <c r="L156" s="25">
        <v>3</v>
      </c>
      <c r="M156" s="25">
        <v>3</v>
      </c>
      <c r="N156" s="25">
        <v>3</v>
      </c>
      <c r="O156" s="25">
        <v>3</v>
      </c>
      <c r="P156" s="25">
        <v>3</v>
      </c>
      <c r="Q156" s="25">
        <v>3</v>
      </c>
      <c r="R156" s="25">
        <v>3</v>
      </c>
      <c r="S156" s="25">
        <v>3</v>
      </c>
      <c r="T156" s="25">
        <v>2</v>
      </c>
      <c r="U156" s="25">
        <v>3</v>
      </c>
      <c r="V156" s="25">
        <v>3</v>
      </c>
      <c r="W156" s="25">
        <v>1</v>
      </c>
      <c r="X156" s="25">
        <v>1</v>
      </c>
      <c r="Y156" s="25">
        <v>0</v>
      </c>
      <c r="Z156" s="25">
        <v>1</v>
      </c>
      <c r="AA156" s="25">
        <v>0</v>
      </c>
      <c r="AB156" s="25">
        <v>0</v>
      </c>
      <c r="AC156" s="25">
        <v>3</v>
      </c>
    </row>
    <row r="157" spans="1:29" x14ac:dyDescent="0.2">
      <c r="A157" s="26" t="s">
        <v>178</v>
      </c>
      <c r="B157" s="26"/>
      <c r="C157" s="26"/>
      <c r="D157" s="26"/>
      <c r="E157" s="27">
        <v>1</v>
      </c>
      <c r="F157" s="27">
        <v>1</v>
      </c>
      <c r="G157" s="27">
        <v>1</v>
      </c>
      <c r="H157" s="27">
        <v>1</v>
      </c>
      <c r="I157" s="27">
        <v>3</v>
      </c>
      <c r="J157" s="27">
        <v>1</v>
      </c>
      <c r="K157" s="27">
        <v>3</v>
      </c>
      <c r="L157" s="27">
        <v>1</v>
      </c>
      <c r="M157" s="27">
        <v>1</v>
      </c>
      <c r="N157" s="27">
        <v>3</v>
      </c>
      <c r="O157" s="27">
        <v>3</v>
      </c>
      <c r="P157" s="27">
        <v>3</v>
      </c>
      <c r="Q157" s="27">
        <v>3</v>
      </c>
      <c r="R157" s="27">
        <v>3</v>
      </c>
      <c r="S157" s="27">
        <v>3</v>
      </c>
      <c r="T157" s="27">
        <v>3</v>
      </c>
      <c r="U157" s="27">
        <v>3</v>
      </c>
      <c r="V157" s="27">
        <v>3</v>
      </c>
      <c r="W157" s="27">
        <v>3</v>
      </c>
      <c r="X157" s="27">
        <v>3</v>
      </c>
      <c r="Y157" s="27">
        <v>0</v>
      </c>
      <c r="Z157" s="27">
        <v>2</v>
      </c>
      <c r="AA157" s="27">
        <v>3</v>
      </c>
      <c r="AB157" s="27">
        <v>1</v>
      </c>
      <c r="AC157" s="27">
        <v>1</v>
      </c>
    </row>
    <row r="158" spans="1:29" x14ac:dyDescent="0.2">
      <c r="A158" s="24" t="s">
        <v>179</v>
      </c>
      <c r="B158" s="24"/>
      <c r="C158" s="24"/>
      <c r="D158" s="24"/>
      <c r="E158" s="25">
        <v>2</v>
      </c>
      <c r="F158" s="25">
        <v>2</v>
      </c>
      <c r="G158" s="25">
        <v>2</v>
      </c>
      <c r="H158" s="25">
        <v>2</v>
      </c>
      <c r="I158" s="25">
        <v>2</v>
      </c>
      <c r="J158" s="25">
        <v>3</v>
      </c>
      <c r="K158" s="25">
        <v>3</v>
      </c>
      <c r="L158" s="25">
        <v>1</v>
      </c>
      <c r="M158" s="25">
        <v>2</v>
      </c>
      <c r="N158" s="25">
        <v>3</v>
      </c>
      <c r="O158" s="25">
        <v>3</v>
      </c>
      <c r="P158" s="25">
        <v>3</v>
      </c>
      <c r="Q158" s="25">
        <v>3</v>
      </c>
      <c r="R158" s="25">
        <v>3</v>
      </c>
      <c r="S158" s="25">
        <v>3</v>
      </c>
      <c r="T158" s="25">
        <v>3</v>
      </c>
      <c r="U158" s="25">
        <v>3</v>
      </c>
      <c r="V158" s="25">
        <v>3</v>
      </c>
      <c r="W158" s="25">
        <v>3</v>
      </c>
      <c r="X158" s="25">
        <v>2</v>
      </c>
      <c r="Y158" s="25">
        <v>0</v>
      </c>
      <c r="Z158" s="25">
        <v>0</v>
      </c>
      <c r="AA158" s="25">
        <v>2</v>
      </c>
      <c r="AB158" s="25">
        <v>0</v>
      </c>
      <c r="AC158" s="25">
        <v>0</v>
      </c>
    </row>
    <row r="159" spans="1:29" x14ac:dyDescent="0.2">
      <c r="A159" s="26" t="s">
        <v>180</v>
      </c>
      <c r="B159" s="26"/>
      <c r="C159" s="26"/>
      <c r="D159" s="26"/>
      <c r="E159" s="27">
        <v>3</v>
      </c>
      <c r="F159" s="27">
        <v>3</v>
      </c>
      <c r="G159" s="27">
        <v>3</v>
      </c>
      <c r="H159" s="27">
        <v>3</v>
      </c>
      <c r="I159" s="27">
        <v>2</v>
      </c>
      <c r="J159" s="27">
        <v>1</v>
      </c>
      <c r="K159" s="27">
        <v>2</v>
      </c>
      <c r="L159" s="27">
        <v>3</v>
      </c>
      <c r="M159" s="27">
        <v>2</v>
      </c>
      <c r="N159" s="27">
        <v>2</v>
      </c>
      <c r="O159" s="27">
        <v>2</v>
      </c>
      <c r="P159" s="27">
        <v>2</v>
      </c>
      <c r="Q159" s="27">
        <v>2</v>
      </c>
      <c r="R159" s="27">
        <v>1</v>
      </c>
      <c r="S159" s="27">
        <v>2</v>
      </c>
      <c r="T159" s="27">
        <v>2</v>
      </c>
      <c r="U159" s="27">
        <v>2</v>
      </c>
      <c r="V159" s="27">
        <v>2</v>
      </c>
      <c r="W159" s="27">
        <v>2</v>
      </c>
      <c r="X159" s="27">
        <v>2</v>
      </c>
      <c r="Y159" s="27">
        <v>2</v>
      </c>
      <c r="Z159" s="27">
        <v>2</v>
      </c>
      <c r="AA159" s="27">
        <v>2</v>
      </c>
      <c r="AB159" s="27">
        <v>2</v>
      </c>
      <c r="AC159" s="27">
        <v>2</v>
      </c>
    </row>
    <row r="160" spans="1:29" x14ac:dyDescent="0.2">
      <c r="A160" s="24" t="s">
        <v>181</v>
      </c>
      <c r="B160" s="24"/>
      <c r="C160" s="24"/>
      <c r="D160" s="24"/>
      <c r="E160" s="25">
        <v>2</v>
      </c>
      <c r="F160" s="25">
        <v>2</v>
      </c>
      <c r="G160" s="25">
        <v>2</v>
      </c>
      <c r="H160" s="25">
        <v>2</v>
      </c>
      <c r="I160" s="25">
        <v>3</v>
      </c>
      <c r="J160" s="25">
        <v>2</v>
      </c>
      <c r="K160" s="25">
        <v>3</v>
      </c>
      <c r="L160" s="25">
        <v>2</v>
      </c>
      <c r="M160" s="25">
        <v>3</v>
      </c>
      <c r="N160" s="25">
        <v>3</v>
      </c>
      <c r="O160" s="25">
        <v>3</v>
      </c>
      <c r="P160" s="25">
        <v>3</v>
      </c>
      <c r="Q160" s="25">
        <v>3</v>
      </c>
      <c r="R160" s="25">
        <v>3</v>
      </c>
      <c r="S160" s="25">
        <v>3</v>
      </c>
      <c r="T160" s="25">
        <v>3</v>
      </c>
      <c r="U160" s="25">
        <v>3</v>
      </c>
      <c r="V160" s="25">
        <v>3</v>
      </c>
      <c r="W160" s="25">
        <v>3</v>
      </c>
      <c r="X160" s="25">
        <v>3</v>
      </c>
      <c r="Y160" s="25">
        <v>1</v>
      </c>
      <c r="Z160" s="25">
        <v>1</v>
      </c>
      <c r="AA160" s="25">
        <v>1</v>
      </c>
      <c r="AB160" s="25">
        <v>1</v>
      </c>
      <c r="AC160" s="25">
        <v>1</v>
      </c>
    </row>
    <row r="161" spans="1:29" x14ac:dyDescent="0.2">
      <c r="A161" s="26" t="s">
        <v>182</v>
      </c>
      <c r="B161" s="26"/>
      <c r="C161" s="26"/>
      <c r="D161" s="26"/>
      <c r="E161" s="27">
        <v>1</v>
      </c>
      <c r="F161" s="27">
        <v>1</v>
      </c>
      <c r="G161" s="27">
        <v>1</v>
      </c>
      <c r="H161" s="27">
        <v>1</v>
      </c>
      <c r="I161" s="27">
        <v>3</v>
      </c>
      <c r="J161" s="27">
        <v>3</v>
      </c>
      <c r="K161" s="27">
        <v>2</v>
      </c>
      <c r="L161" s="27">
        <v>3</v>
      </c>
      <c r="M161" s="27">
        <v>3</v>
      </c>
      <c r="N161" s="27">
        <v>3</v>
      </c>
      <c r="O161" s="27">
        <v>3</v>
      </c>
      <c r="P161" s="27">
        <v>3</v>
      </c>
      <c r="Q161" s="27">
        <v>3</v>
      </c>
      <c r="R161" s="27">
        <v>3</v>
      </c>
      <c r="S161" s="27">
        <v>3</v>
      </c>
      <c r="T161" s="27">
        <v>3</v>
      </c>
      <c r="U161" s="27">
        <v>3</v>
      </c>
      <c r="V161" s="27">
        <v>3</v>
      </c>
      <c r="W161" s="27">
        <v>3</v>
      </c>
      <c r="X161" s="27">
        <v>3</v>
      </c>
      <c r="Y161" s="27">
        <v>0</v>
      </c>
      <c r="Z161" s="27">
        <v>2</v>
      </c>
      <c r="AA161" s="27">
        <v>3</v>
      </c>
      <c r="AB161" s="27">
        <v>0</v>
      </c>
      <c r="AC161" s="27">
        <v>2</v>
      </c>
    </row>
    <row r="162" spans="1:29" x14ac:dyDescent="0.2">
      <c r="A162" s="24" t="s">
        <v>183</v>
      </c>
      <c r="B162" s="24"/>
      <c r="C162" s="24"/>
      <c r="D162" s="24"/>
      <c r="E162" s="25">
        <v>2</v>
      </c>
      <c r="F162" s="25">
        <v>2</v>
      </c>
      <c r="G162" s="25">
        <v>3</v>
      </c>
      <c r="H162" s="25">
        <v>2</v>
      </c>
      <c r="I162" s="25">
        <v>2</v>
      </c>
      <c r="J162" s="25">
        <v>2</v>
      </c>
      <c r="K162" s="25">
        <v>1</v>
      </c>
      <c r="L162" s="25">
        <v>1</v>
      </c>
      <c r="M162" s="25">
        <v>3</v>
      </c>
      <c r="N162" s="25">
        <v>2</v>
      </c>
      <c r="O162" s="25">
        <v>1</v>
      </c>
      <c r="P162" s="25">
        <v>3</v>
      </c>
      <c r="Q162" s="25">
        <v>2</v>
      </c>
      <c r="R162" s="25">
        <v>2</v>
      </c>
      <c r="S162" s="25">
        <v>3</v>
      </c>
      <c r="T162" s="25">
        <v>3</v>
      </c>
      <c r="U162" s="25">
        <v>3</v>
      </c>
      <c r="V162" s="25">
        <v>2</v>
      </c>
      <c r="W162" s="25">
        <v>2</v>
      </c>
      <c r="X162" s="25">
        <v>1</v>
      </c>
      <c r="Y162" s="25">
        <v>3</v>
      </c>
      <c r="Z162" s="25">
        <v>3</v>
      </c>
      <c r="AA162" s="25">
        <v>2</v>
      </c>
      <c r="AB162" s="25">
        <v>2</v>
      </c>
      <c r="AC162" s="25">
        <v>3</v>
      </c>
    </row>
    <row r="163" spans="1:29" x14ac:dyDescent="0.2">
      <c r="A163" s="26" t="s">
        <v>184</v>
      </c>
      <c r="B163" s="26"/>
      <c r="C163" s="26"/>
      <c r="D163" s="26"/>
      <c r="E163" s="27">
        <v>0</v>
      </c>
      <c r="F163" s="27">
        <v>0</v>
      </c>
      <c r="G163" s="27">
        <v>1</v>
      </c>
      <c r="H163" s="27">
        <v>1</v>
      </c>
      <c r="I163" s="27">
        <v>1</v>
      </c>
      <c r="J163" s="27">
        <v>1</v>
      </c>
      <c r="K163" s="27">
        <v>0</v>
      </c>
      <c r="L163" s="27">
        <v>0</v>
      </c>
      <c r="M163" s="27">
        <v>1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1</v>
      </c>
      <c r="X163" s="27">
        <v>3</v>
      </c>
      <c r="Y163" s="27">
        <v>2</v>
      </c>
      <c r="Z163" s="27">
        <v>0</v>
      </c>
      <c r="AA163" s="27">
        <v>0</v>
      </c>
      <c r="AB163" s="27">
        <v>1</v>
      </c>
      <c r="AC163" s="27">
        <v>2</v>
      </c>
    </row>
    <row r="164" spans="1:29" x14ac:dyDescent="0.2">
      <c r="A164" s="24" t="s">
        <v>185</v>
      </c>
      <c r="B164" s="24"/>
      <c r="C164" s="24"/>
      <c r="D164" s="24"/>
      <c r="E164" s="25">
        <v>0</v>
      </c>
      <c r="F164" s="25">
        <v>0</v>
      </c>
      <c r="G164" s="25">
        <v>1</v>
      </c>
      <c r="H164" s="25">
        <v>1</v>
      </c>
      <c r="I164" s="25">
        <v>1</v>
      </c>
      <c r="J164" s="25">
        <v>1</v>
      </c>
      <c r="K164" s="25">
        <v>0</v>
      </c>
      <c r="L164" s="25">
        <v>0</v>
      </c>
      <c r="M164" s="25">
        <v>1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1</v>
      </c>
      <c r="X164" s="25">
        <v>3</v>
      </c>
      <c r="Y164" s="25">
        <v>2</v>
      </c>
      <c r="Z164" s="25">
        <v>0</v>
      </c>
      <c r="AA164" s="25">
        <v>0</v>
      </c>
      <c r="AB164" s="25">
        <v>1</v>
      </c>
      <c r="AC164" s="25">
        <v>2</v>
      </c>
    </row>
  </sheetData>
  <conditionalFormatting sqref="E2:AC2">
    <cfRule type="cellIs" dxfId="10" priority="3" operator="equal">
      <formula>"BOŞ"</formula>
    </cfRule>
  </conditionalFormatting>
  <conditionalFormatting sqref="E5:AC5">
    <cfRule type="cellIs" dxfId="8" priority="1" operator="equal">
      <formula>"BOŞ"</formula>
    </cfRule>
  </conditionalFormatting>
  <dataValidations count="1">
    <dataValidation allowBlank="1" showErrorMessage="1" errorTitle="YANLIŞ GİRİŞ YAPTINIZ!!!" error="1 İLE 100 ARASI DEĞER GİRMENİZ GEREKİYOR." promptTitle="!!!!!!" prompt="BEYAZ HÜCRELERE 1 İLE 100 ARASI DEĞER GİRİNİZ. SÜTUN TOPLAMI 100 OLMALIDIR." sqref="E2:AC2 E5:AC5" xr:uid="{00000000-0002-0000-0200-000000000000}"/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1F965748-D3B2-45B7-9F59-00F424B5E840}">
            <xm:f>NOT(ISERROR(SEARCH("YANLIŞ",E2)))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E2:AC2</xm:sqref>
        </x14:conditionalFormatting>
        <x14:conditionalFormatting xmlns:xm="http://schemas.microsoft.com/office/excel/2006/main">
          <x14:cfRule type="containsText" priority="2" operator="containsText" id="{F2F2EF0A-E281-4F13-A294-3778F4E0D516}">
            <xm:f>NOT(ISERROR(SEARCH("YANLIŞ",E5)))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E5:AC5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6">
    <tabColor theme="9" tint="-0.499984740745262"/>
  </sheetPr>
  <dimension ref="A1:BJ29"/>
  <sheetViews>
    <sheetView showGridLines="0" zoomScale="70" zoomScaleNormal="70" zoomScaleSheetLayoutView="100" zoomScalePageLayoutView="25" workbookViewId="0">
      <selection activeCell="BJ32" sqref="BJ32"/>
    </sheetView>
  </sheetViews>
  <sheetFormatPr defaultColWidth="8.85546875" defaultRowHeight="15.75" x14ac:dyDescent="0.25"/>
  <cols>
    <col min="1" max="1" width="4.7109375" style="49" bestFit="1" customWidth="1"/>
    <col min="2" max="2" width="3.7109375" style="49" customWidth="1"/>
    <col min="3" max="4" width="4.140625" style="49" customWidth="1"/>
    <col min="5" max="6" width="4.5703125" style="49" customWidth="1"/>
    <col min="7" max="11" width="3.28515625" style="49" hidden="1" customWidth="1"/>
    <col min="12" max="12" width="6.85546875" style="49" hidden="1" customWidth="1"/>
    <col min="13" max="13" width="10.85546875" style="49" bestFit="1" customWidth="1"/>
    <col min="14" max="14" width="9.85546875" style="49" customWidth="1"/>
    <col min="15" max="17" width="10.85546875" style="49" bestFit="1" customWidth="1"/>
    <col min="18" max="22" width="4.7109375" style="86" hidden="1" customWidth="1"/>
    <col min="23" max="23" width="9.42578125" style="49" hidden="1" customWidth="1"/>
    <col min="24" max="24" width="12.28515625" style="49" customWidth="1"/>
    <col min="25" max="28" width="6.85546875" style="49" bestFit="1" customWidth="1"/>
    <col min="29" max="29" width="7.7109375" style="49" customWidth="1"/>
    <col min="30" max="30" width="6.85546875" style="49" customWidth="1"/>
    <col min="31" max="33" width="5.7109375" style="49" bestFit="1" customWidth="1"/>
    <col min="34" max="38" width="6.85546875" style="49" bestFit="1" customWidth="1"/>
    <col min="39" max="39" width="8" style="49" customWidth="1"/>
    <col min="40" max="40" width="7.42578125" style="49" customWidth="1"/>
    <col min="41" max="43" width="5.7109375" style="49" bestFit="1" customWidth="1"/>
    <col min="44" max="45" width="8" style="49" customWidth="1"/>
    <col min="46" max="48" width="5.7109375" style="49" bestFit="1" customWidth="1"/>
    <col min="49" max="49" width="10.7109375" style="49" customWidth="1"/>
    <col min="50" max="50" width="8.42578125" style="49" customWidth="1"/>
    <col min="51" max="53" width="5.7109375" style="49" bestFit="1" customWidth="1"/>
    <col min="54" max="54" width="10" style="49" customWidth="1"/>
    <col min="55" max="58" width="7" style="49" customWidth="1"/>
    <col min="59" max="59" width="6.85546875" style="49" customWidth="1"/>
    <col min="60" max="60" width="6.5703125" style="49" customWidth="1"/>
    <col min="61" max="16384" width="8.85546875" style="49"/>
  </cols>
  <sheetData>
    <row r="1" spans="1:62" s="94" customFormat="1" ht="15.75" customHeight="1" x14ac:dyDescent="0.25">
      <c r="A1" s="95"/>
      <c r="B1" s="95"/>
      <c r="C1" s="95"/>
      <c r="D1" s="95"/>
      <c r="E1" s="161" t="s">
        <v>204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3"/>
      <c r="AB1" s="157" t="s">
        <v>198</v>
      </c>
      <c r="AC1" s="158"/>
      <c r="AD1" s="153" t="s">
        <v>205</v>
      </c>
      <c r="AE1" s="154"/>
    </row>
    <row r="2" spans="1:62" s="94" customFormat="1" ht="18.75" customHeight="1" x14ac:dyDescent="0.25">
      <c r="A2" s="95"/>
      <c r="B2" s="95"/>
      <c r="C2" s="95"/>
      <c r="D2" s="95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  <c r="AB2" s="157" t="s">
        <v>199</v>
      </c>
      <c r="AC2" s="158"/>
      <c r="AD2" s="155">
        <v>44932</v>
      </c>
      <c r="AE2" s="156"/>
    </row>
    <row r="3" spans="1:62" s="94" customFormat="1" x14ac:dyDescent="0.25">
      <c r="A3" s="95"/>
      <c r="B3" s="95"/>
      <c r="C3" s="95"/>
      <c r="D3" s="95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3"/>
      <c r="AB3" s="157" t="s">
        <v>200</v>
      </c>
      <c r="AC3" s="158"/>
      <c r="AD3" s="157" t="s">
        <v>201</v>
      </c>
      <c r="AE3" s="158"/>
    </row>
    <row r="4" spans="1:62" s="94" customFormat="1" ht="18.75" customHeight="1" x14ac:dyDescent="0.25">
      <c r="A4" s="95"/>
      <c r="B4" s="95"/>
      <c r="C4" s="95"/>
      <c r="D4" s="95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3"/>
      <c r="AB4" s="157" t="s">
        <v>202</v>
      </c>
      <c r="AC4" s="158"/>
      <c r="AD4" s="157">
        <v>0</v>
      </c>
      <c r="AE4" s="158"/>
    </row>
    <row r="5" spans="1:62" s="94" customFormat="1" ht="18.75" customHeight="1" x14ac:dyDescent="0.25">
      <c r="A5" s="95"/>
      <c r="B5" s="95"/>
      <c r="C5" s="95"/>
      <c r="D5" s="95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57" t="s">
        <v>203</v>
      </c>
      <c r="AC5" s="158"/>
      <c r="AD5" s="159">
        <v>1</v>
      </c>
      <c r="AE5" s="160"/>
    </row>
    <row r="6" spans="1:62" ht="39.950000000000003" customHeight="1" x14ac:dyDescent="0.25">
      <c r="A6" s="130" t="s">
        <v>0</v>
      </c>
      <c r="B6" s="130"/>
      <c r="C6" s="130"/>
      <c r="D6" s="130"/>
      <c r="E6" s="130"/>
      <c r="F6" s="130"/>
      <c r="G6" s="131" t="s">
        <v>1</v>
      </c>
      <c r="H6" s="131"/>
      <c r="I6" s="131"/>
      <c r="J6" s="131"/>
      <c r="K6" s="131"/>
      <c r="L6" s="131"/>
      <c r="M6" s="150" t="s">
        <v>2</v>
      </c>
      <c r="N6" s="150"/>
      <c r="O6" s="150"/>
      <c r="P6" s="150"/>
      <c r="Q6" s="150"/>
      <c r="R6" s="48"/>
      <c r="S6" s="48"/>
      <c r="T6" s="48"/>
      <c r="U6" s="48"/>
      <c r="V6" s="48"/>
      <c r="X6" s="50" t="s">
        <v>207</v>
      </c>
      <c r="Y6" s="102"/>
      <c r="Z6" s="103"/>
      <c r="AA6" s="103"/>
      <c r="AB6" s="103"/>
      <c r="AC6" s="103"/>
      <c r="AD6" s="104"/>
    </row>
    <row r="7" spans="1:62" ht="39.950000000000003" customHeight="1" thickBot="1" x14ac:dyDescent="0.3">
      <c r="A7" s="151"/>
      <c r="B7" s="152" t="s">
        <v>3</v>
      </c>
      <c r="C7" s="152" t="s">
        <v>4</v>
      </c>
      <c r="D7" s="117" t="s">
        <v>5</v>
      </c>
      <c r="E7" s="117" t="s">
        <v>192</v>
      </c>
      <c r="F7" s="152" t="s">
        <v>193</v>
      </c>
      <c r="G7" s="152" t="s">
        <v>3</v>
      </c>
      <c r="H7" s="152" t="s">
        <v>4</v>
      </c>
      <c r="I7" s="152" t="s">
        <v>5</v>
      </c>
      <c r="J7" s="117" t="s">
        <v>192</v>
      </c>
      <c r="K7" s="152" t="s">
        <v>193</v>
      </c>
      <c r="L7" s="117" t="s">
        <v>6</v>
      </c>
      <c r="M7" s="52" t="s">
        <v>7</v>
      </c>
      <c r="N7" s="52" t="s">
        <v>8</v>
      </c>
      <c r="O7" s="52" t="s">
        <v>9</v>
      </c>
      <c r="P7" s="52" t="s">
        <v>194</v>
      </c>
      <c r="Q7" s="52" t="s">
        <v>195</v>
      </c>
      <c r="R7" s="48"/>
      <c r="S7" s="48"/>
      <c r="T7" s="48"/>
      <c r="U7" s="48"/>
      <c r="V7" s="48"/>
      <c r="X7" s="50" t="s">
        <v>208</v>
      </c>
      <c r="Y7" s="105"/>
      <c r="Z7" s="106"/>
      <c r="AA7" s="106"/>
      <c r="AB7" s="106"/>
      <c r="AC7" s="106"/>
      <c r="AD7" s="107"/>
      <c r="BC7" s="132" t="s">
        <v>6</v>
      </c>
      <c r="BD7" s="133"/>
      <c r="BE7" s="133"/>
      <c r="BF7" s="133"/>
      <c r="BG7" s="134"/>
    </row>
    <row r="8" spans="1:62" ht="39.950000000000003" customHeight="1" x14ac:dyDescent="0.25">
      <c r="A8" s="151"/>
      <c r="B8" s="152"/>
      <c r="C8" s="152"/>
      <c r="D8" s="118"/>
      <c r="E8" s="118"/>
      <c r="F8" s="152"/>
      <c r="G8" s="152"/>
      <c r="H8" s="152"/>
      <c r="I8" s="152"/>
      <c r="J8" s="118"/>
      <c r="K8" s="152"/>
      <c r="L8" s="118"/>
      <c r="M8" s="53" t="s">
        <v>10</v>
      </c>
      <c r="N8" s="53" t="s">
        <v>10</v>
      </c>
      <c r="O8" s="54" t="s">
        <v>10</v>
      </c>
      <c r="P8" s="54" t="s">
        <v>10</v>
      </c>
      <c r="Q8" s="54" t="s">
        <v>10</v>
      </c>
      <c r="R8" s="116" t="s">
        <v>43</v>
      </c>
      <c r="S8" s="116"/>
      <c r="T8" s="116"/>
      <c r="U8" s="116"/>
      <c r="V8" s="116"/>
      <c r="W8" s="116"/>
      <c r="X8" s="120" t="s">
        <v>196</v>
      </c>
      <c r="Y8" s="55" t="s">
        <v>36</v>
      </c>
      <c r="Z8" s="126" t="s">
        <v>37</v>
      </c>
      <c r="AA8" s="126"/>
      <c r="AB8" s="120"/>
      <c r="AC8" s="122" t="s">
        <v>38</v>
      </c>
      <c r="AD8" s="56" t="s">
        <v>36</v>
      </c>
      <c r="AE8" s="127" t="s">
        <v>37</v>
      </c>
      <c r="AF8" s="128"/>
      <c r="AG8" s="129"/>
      <c r="AH8" s="124" t="s">
        <v>39</v>
      </c>
      <c r="AI8" s="57" t="s">
        <v>36</v>
      </c>
      <c r="AJ8" s="135" t="s">
        <v>37</v>
      </c>
      <c r="AK8" s="136"/>
      <c r="AL8" s="137"/>
      <c r="AM8" s="146" t="s">
        <v>40</v>
      </c>
      <c r="AN8" s="58" t="s">
        <v>36</v>
      </c>
      <c r="AO8" s="138" t="s">
        <v>37</v>
      </c>
      <c r="AP8" s="139"/>
      <c r="AQ8" s="140"/>
      <c r="AR8" s="148" t="s">
        <v>41</v>
      </c>
      <c r="AS8" s="59" t="s">
        <v>36</v>
      </c>
      <c r="AT8" s="143" t="s">
        <v>37</v>
      </c>
      <c r="AU8" s="144"/>
      <c r="AV8" s="145"/>
      <c r="AW8" s="141" t="s">
        <v>42</v>
      </c>
      <c r="AX8" s="60" t="s">
        <v>36</v>
      </c>
      <c r="AY8" s="110" t="s">
        <v>37</v>
      </c>
      <c r="AZ8" s="111"/>
      <c r="BA8" s="112"/>
      <c r="BB8" s="61" t="s">
        <v>186</v>
      </c>
      <c r="BC8" s="62" t="s">
        <v>3</v>
      </c>
      <c r="BD8" s="62" t="s">
        <v>4</v>
      </c>
      <c r="BE8" s="62" t="s">
        <v>5</v>
      </c>
      <c r="BF8" s="62" t="s">
        <v>192</v>
      </c>
      <c r="BG8" s="62" t="s">
        <v>193</v>
      </c>
    </row>
    <row r="9" spans="1:62" ht="39.950000000000003" customHeight="1" thickBot="1" x14ac:dyDescent="0.3">
      <c r="A9" s="151"/>
      <c r="B9" s="152"/>
      <c r="C9" s="152"/>
      <c r="D9" s="118"/>
      <c r="E9" s="118"/>
      <c r="F9" s="152"/>
      <c r="G9" s="152"/>
      <c r="H9" s="152"/>
      <c r="I9" s="152"/>
      <c r="J9" s="118"/>
      <c r="K9" s="152"/>
      <c r="L9" s="118"/>
      <c r="M9" s="96">
        <f>M26</f>
        <v>0</v>
      </c>
      <c r="N9" s="96">
        <f t="shared" ref="N9:Q9" si="0">N26</f>
        <v>0</v>
      </c>
      <c r="O9" s="96">
        <f t="shared" si="0"/>
        <v>0</v>
      </c>
      <c r="P9" s="96">
        <f t="shared" si="0"/>
        <v>0</v>
      </c>
      <c r="Q9" s="96">
        <f t="shared" si="0"/>
        <v>0</v>
      </c>
      <c r="R9" s="51" t="s">
        <v>3</v>
      </c>
      <c r="S9" s="51" t="s">
        <v>4</v>
      </c>
      <c r="T9" s="51" t="s">
        <v>5</v>
      </c>
      <c r="U9" s="51" t="s">
        <v>192</v>
      </c>
      <c r="V9" s="51" t="s">
        <v>193</v>
      </c>
      <c r="W9" s="51" t="s">
        <v>44</v>
      </c>
      <c r="X9" s="121"/>
      <c r="Y9" s="63">
        <v>0</v>
      </c>
      <c r="Z9" s="113">
        <v>0</v>
      </c>
      <c r="AA9" s="114"/>
      <c r="AB9" s="115"/>
      <c r="AC9" s="123"/>
      <c r="AD9" s="87">
        <v>0</v>
      </c>
      <c r="AE9" s="113">
        <v>0</v>
      </c>
      <c r="AF9" s="114"/>
      <c r="AG9" s="115"/>
      <c r="AH9" s="125"/>
      <c r="AI9" s="63">
        <v>0</v>
      </c>
      <c r="AJ9" s="113">
        <v>0</v>
      </c>
      <c r="AK9" s="114"/>
      <c r="AL9" s="115"/>
      <c r="AM9" s="147"/>
      <c r="AN9" s="63">
        <v>0</v>
      </c>
      <c r="AO9" s="113">
        <v>0</v>
      </c>
      <c r="AP9" s="114"/>
      <c r="AQ9" s="115"/>
      <c r="AR9" s="149"/>
      <c r="AS9" s="63">
        <v>0</v>
      </c>
      <c r="AT9" s="113">
        <v>0</v>
      </c>
      <c r="AU9" s="114"/>
      <c r="AV9" s="115"/>
      <c r="AW9" s="142"/>
      <c r="AX9" s="63">
        <v>0</v>
      </c>
      <c r="AY9" s="113">
        <v>0</v>
      </c>
      <c r="AZ9" s="114"/>
      <c r="BA9" s="115"/>
      <c r="BB9" s="64">
        <f>IF(SUM(Y9,AD9,AI9,AN9,AS9,AX9)&lt;&gt;1,IF(SUM(Y9,AD9,AI9,AN9,AS9,AX9)=0,0,"!!!TOPLAM 100 OLMALI!!"),SUM(Y9,AD9,AI9,AN9,AS9,AX9))</f>
        <v>0</v>
      </c>
      <c r="BC9" s="62"/>
      <c r="BD9" s="62"/>
      <c r="BE9" s="62"/>
      <c r="BF9" s="62"/>
      <c r="BG9" s="65"/>
    </row>
    <row r="10" spans="1:62" ht="39.950000000000003" customHeight="1" thickBot="1" x14ac:dyDescent="0.3">
      <c r="A10" s="151"/>
      <c r="B10" s="152"/>
      <c r="C10" s="152"/>
      <c r="D10" s="119"/>
      <c r="E10" s="119"/>
      <c r="F10" s="152"/>
      <c r="G10" s="152"/>
      <c r="H10" s="152"/>
      <c r="I10" s="152"/>
      <c r="J10" s="119"/>
      <c r="K10" s="152"/>
      <c r="L10" s="119"/>
      <c r="M10" s="92">
        <f>IF(SUM(M11:M25)&lt;&gt;1,IF(SUM(M11:M25)=0,0,"!!!TOPLAM 100 OLMALI!!"),SUM(M11:M25))</f>
        <v>0</v>
      </c>
      <c r="N10" s="92">
        <f>IF(SUM(N11:N25)&lt;&gt;1,IF(SUM(N11:N25)=0,0,"!!!TOPLAM 100 OLMALI!!"),SUM(N11:N25))</f>
        <v>0</v>
      </c>
      <c r="O10" s="92">
        <f>IF(SUM(O11:O25)&lt;&gt;1,IF(SUM(O11:O25)=0,0,"!!!TOPLAM 100 OLMALI!!"),SUM(O11:O25))</f>
        <v>0</v>
      </c>
      <c r="P10" s="92">
        <f>IF(SUM(P11:P25)&lt;&gt;1,IF(SUM(P11:P25)=0,0,"!!!TOPLAM 100 OLMALI!!"),SUM(P11:P25))</f>
        <v>0</v>
      </c>
      <c r="Q10" s="93">
        <f>IF(SUM(Q11:Q25)&lt;&gt;1,IF(SUM(Q11:Q25)=0,0,"!!!TOPLAM 100 OLMALI!!"),SUM(Q11:Q25))</f>
        <v>0</v>
      </c>
      <c r="R10" s="51"/>
      <c r="S10" s="51"/>
      <c r="T10" s="51"/>
      <c r="U10" s="51"/>
      <c r="V10" s="51"/>
      <c r="W10" s="51"/>
      <c r="X10" s="66" t="s">
        <v>3</v>
      </c>
      <c r="Y10" s="67" t="s">
        <v>4</v>
      </c>
      <c r="Z10" s="68" t="s">
        <v>5</v>
      </c>
      <c r="AA10" s="68" t="s">
        <v>192</v>
      </c>
      <c r="AB10" s="68" t="s">
        <v>193</v>
      </c>
      <c r="AC10" s="56" t="s">
        <v>3</v>
      </c>
      <c r="AD10" s="56" t="s">
        <v>4</v>
      </c>
      <c r="AE10" s="56" t="s">
        <v>5</v>
      </c>
      <c r="AF10" s="56" t="s">
        <v>192</v>
      </c>
      <c r="AG10" s="56" t="s">
        <v>193</v>
      </c>
      <c r="AH10" s="57" t="s">
        <v>3</v>
      </c>
      <c r="AI10" s="57" t="s">
        <v>4</v>
      </c>
      <c r="AJ10" s="57" t="s">
        <v>5</v>
      </c>
      <c r="AK10" s="57" t="s">
        <v>192</v>
      </c>
      <c r="AL10" s="57" t="s">
        <v>193</v>
      </c>
      <c r="AM10" s="58" t="s">
        <v>3</v>
      </c>
      <c r="AN10" s="58" t="s">
        <v>4</v>
      </c>
      <c r="AO10" s="58" t="s">
        <v>5</v>
      </c>
      <c r="AP10" s="58" t="s">
        <v>192</v>
      </c>
      <c r="AQ10" s="58" t="s">
        <v>193</v>
      </c>
      <c r="AR10" s="59" t="s">
        <v>3</v>
      </c>
      <c r="AS10" s="59" t="s">
        <v>4</v>
      </c>
      <c r="AT10" s="59" t="s">
        <v>5</v>
      </c>
      <c r="AU10" s="59" t="s">
        <v>192</v>
      </c>
      <c r="AV10" s="59" t="s">
        <v>193</v>
      </c>
      <c r="AW10" s="60" t="s">
        <v>3</v>
      </c>
      <c r="AX10" s="60" t="s">
        <v>4</v>
      </c>
      <c r="AY10" s="60" t="s">
        <v>5</v>
      </c>
      <c r="AZ10" s="60" t="s">
        <v>192</v>
      </c>
      <c r="BA10" s="60" t="s">
        <v>193</v>
      </c>
      <c r="BB10" s="69"/>
    </row>
    <row r="11" spans="1:62" ht="20.100000000000001" customHeight="1" thickBot="1" x14ac:dyDescent="0.3">
      <c r="A11" s="70" t="s">
        <v>11</v>
      </c>
      <c r="B11" s="99" t="str">
        <f>RIGHT('DERS 1 Bilgi Paketi'!B2,1)</f>
        <v/>
      </c>
      <c r="C11" s="99" t="str">
        <f>RIGHT('DERS 1 Bilgi Paketi'!C2,1)</f>
        <v/>
      </c>
      <c r="D11" s="99" t="str">
        <f>RIGHT('DERS 1 Bilgi Paketi'!D2,1)</f>
        <v/>
      </c>
      <c r="E11" s="99" t="str">
        <f>RIGHT('DERS 1 Bilgi Paketi'!E2,1)</f>
        <v/>
      </c>
      <c r="F11" s="99" t="str">
        <f>RIGHT('DERS 1 Bilgi Paketi'!F2,1)</f>
        <v/>
      </c>
      <c r="G11" s="71">
        <f>IF(B11="X",1,0)</f>
        <v>0</v>
      </c>
      <c r="H11" s="71">
        <f>IF(C11="X",1,0)</f>
        <v>0</v>
      </c>
      <c r="I11" s="71">
        <f>IF(D11="X",1,0)</f>
        <v>0</v>
      </c>
      <c r="J11" s="71">
        <f>IF(E11="X",1,0)</f>
        <v>0</v>
      </c>
      <c r="K11" s="71">
        <f t="shared" ref="K11:K25" si="1">IF(F11="X",1,0)</f>
        <v>0</v>
      </c>
      <c r="L11" s="71">
        <f t="shared" ref="L11:L25" si="2">SUM(G11:K11)</f>
        <v>0</v>
      </c>
      <c r="M11" s="72" t="str">
        <f t="shared" ref="M11:M25" si="3">IF(G11=1," ","BOŞ")</f>
        <v>BOŞ</v>
      </c>
      <c r="N11" s="72" t="str">
        <f t="shared" ref="N11:N25" si="4">IF(H11=1," ","BOŞ")</f>
        <v>BOŞ</v>
      </c>
      <c r="O11" s="72" t="str">
        <f t="shared" ref="O11:O25" si="5">IF(I11=1," ","BOŞ")</f>
        <v>BOŞ</v>
      </c>
      <c r="P11" s="72" t="str">
        <f t="shared" ref="P11:P25" si="6">IF(J11=1," ","BOŞ")</f>
        <v>BOŞ</v>
      </c>
      <c r="Q11" s="72" t="str">
        <f t="shared" ref="Q11:Q25" si="7">IF(K11=1," ","BOŞ")</f>
        <v>BOŞ</v>
      </c>
      <c r="R11" s="73">
        <f t="shared" ref="R11:V25" si="8">IF(G11=1,M11,0)</f>
        <v>0</v>
      </c>
      <c r="S11" s="73">
        <f t="shared" si="8"/>
        <v>0</v>
      </c>
      <c r="T11" s="73">
        <f t="shared" si="8"/>
        <v>0</v>
      </c>
      <c r="U11" s="73">
        <f t="shared" si="8"/>
        <v>0</v>
      </c>
      <c r="V11" s="73">
        <f t="shared" si="8"/>
        <v>0</v>
      </c>
      <c r="W11" s="74">
        <f t="shared" ref="W11:W25" si="9">SUM(G11:K11)*100</f>
        <v>0</v>
      </c>
      <c r="X11" s="75">
        <f t="shared" ref="X11:X25" si="10">IF(R11&gt;0,$Y$9*$Z$9*(1+R11),0)</f>
        <v>0</v>
      </c>
      <c r="Y11" s="75">
        <f t="shared" ref="Y11:Y25" si="11">IF(S11&gt;0,$Y$9*$Z$9*(1+S11),0)</f>
        <v>0</v>
      </c>
      <c r="Z11" s="75">
        <f t="shared" ref="Z11:Z25" si="12">IF(T11&gt;0,$Y$9*$Z$9*(1+T11),0)</f>
        <v>0</v>
      </c>
      <c r="AA11" s="75">
        <f t="shared" ref="AA11:AA25" si="13">IF(U11&gt;0,$Y$9*$Z$9*(1+U11),0)</f>
        <v>0</v>
      </c>
      <c r="AB11" s="75">
        <f t="shared" ref="AB11:AB25" si="14">IF(V11&gt;0,$Y$9*$Z$9*(1+V11),0)</f>
        <v>0</v>
      </c>
      <c r="AC11" s="76">
        <f t="shared" ref="AC11:AC25" si="15">IF(R11&gt;0,$AD$9*$AE$9*(1+R11),0)</f>
        <v>0</v>
      </c>
      <c r="AD11" s="76">
        <f t="shared" ref="AD11:AD25" si="16">IF(S11&gt;0,$AD$9*$AE$9*(1+S11),0)</f>
        <v>0</v>
      </c>
      <c r="AE11" s="76">
        <f t="shared" ref="AE11:AE25" si="17">IF(T11&gt;0,$AD$9*$AE$9*(1+T11),0)</f>
        <v>0</v>
      </c>
      <c r="AF11" s="76">
        <f t="shared" ref="AF11:AF25" si="18">IF(U11&gt;0,$AD$9*$AE$9*(1+U11),0)</f>
        <v>0</v>
      </c>
      <c r="AG11" s="76">
        <f t="shared" ref="AG11:AG25" si="19">IF(V11&gt;0,$AD$9*$AE$9*(1+V11),0)</f>
        <v>0</v>
      </c>
      <c r="AH11" s="76">
        <f t="shared" ref="AH11:AH25" si="20">IF(R11&gt;0,$AI$9*$AJ$9*(1+R11),0)</f>
        <v>0</v>
      </c>
      <c r="AI11" s="76">
        <f t="shared" ref="AI11:AI25" si="21">IF(S11&gt;0,$AI$9*$AJ$9*(1+S11),0)</f>
        <v>0</v>
      </c>
      <c r="AJ11" s="76">
        <f t="shared" ref="AJ11:AJ25" si="22">IF(T11&gt;0,$AI$9*$AJ$9*(1+T11),0)</f>
        <v>0</v>
      </c>
      <c r="AK11" s="76">
        <f t="shared" ref="AK11:AK25" si="23">IF(U11&gt;0,$AI$9*$AJ$9*(1+U11),0)</f>
        <v>0</v>
      </c>
      <c r="AL11" s="76">
        <f t="shared" ref="AL11:AL25" si="24">IF(V11&gt;0,$AI$9*$AJ$9*(1+V11),0)</f>
        <v>0</v>
      </c>
      <c r="AM11" s="76">
        <f>IF(R11&gt;0,$AN$9*$AO$9*(1+R11),0)</f>
        <v>0</v>
      </c>
      <c r="AN11" s="76">
        <f>IF(S11&gt;0,$AN$9*$AO$9*(1+S11),0)</f>
        <v>0</v>
      </c>
      <c r="AO11" s="76">
        <f>IF(T11&gt;0,$AN$9*$AO$9*(1+T11),0)</f>
        <v>0</v>
      </c>
      <c r="AP11" s="76">
        <f>IF(U11&gt;0,$AN$9*$AO$9*(1+U11),0)</f>
        <v>0</v>
      </c>
      <c r="AQ11" s="76">
        <f>IF(V11&gt;0,$AN$9*$AO$9*(1+V11),0)</f>
        <v>0</v>
      </c>
      <c r="AR11" s="76">
        <f t="shared" ref="AR11:AR25" si="25">IF(R11&gt;0,$AS$9*$AT$9*(1+R11),0)</f>
        <v>0</v>
      </c>
      <c r="AS11" s="76">
        <f t="shared" ref="AS11:AS25" si="26">IF(S11&gt;0,$AS$9*$AT$9*(1+S11),0)</f>
        <v>0</v>
      </c>
      <c r="AT11" s="76">
        <f t="shared" ref="AT11:AT25" si="27">IF(T11&gt;0,$AS$9*$AT$9*(1+T11),0)</f>
        <v>0</v>
      </c>
      <c r="AU11" s="76">
        <f t="shared" ref="AU11:AU25" si="28">IF(U11&gt;0,$AS$9*$AT$9*(1+U11),0)</f>
        <v>0</v>
      </c>
      <c r="AV11" s="76">
        <f t="shared" ref="AV11:AV25" si="29">IF(T11&gt;0,$AS$9*$AT$9*(1+T11),0)</f>
        <v>0</v>
      </c>
      <c r="AW11" s="76">
        <f t="shared" ref="AW11:AW25" si="30">IF(R11&gt;0,$AX$9*$AY$9*(1+R11),0)</f>
        <v>0</v>
      </c>
      <c r="AX11" s="76">
        <f t="shared" ref="AX11:AX25" si="31">IF(S11&gt;0,$AX$9*$AY$9*(1+S11),0)</f>
        <v>0</v>
      </c>
      <c r="AY11" s="76">
        <f t="shared" ref="AY11:AY25" si="32">IF(T11&gt;0,$AX$9*$AY$9*(1+T11),0)</f>
        <v>0</v>
      </c>
      <c r="AZ11" s="76">
        <f t="shared" ref="AZ11:AZ25" si="33">IF(U11&gt;0,$AX$9*$AY$9*(1+U11),0)</f>
        <v>0</v>
      </c>
      <c r="BA11" s="76">
        <f t="shared" ref="BA11:BA25" si="34">IF(V11&gt;0,$AX$9*$AY$9*(1+V11),0)</f>
        <v>0</v>
      </c>
      <c r="BB11" s="76"/>
      <c r="BC11" s="77">
        <f t="shared" ref="BC11:BC25" si="35">(X11+AC11+AH11+AM11+AR11+AW11)</f>
        <v>0</v>
      </c>
      <c r="BD11" s="77">
        <f t="shared" ref="BD11:BD25" si="36">(Y11+AD11+AI11+AN11+AS11+AX11)</f>
        <v>0</v>
      </c>
      <c r="BE11" s="77">
        <f t="shared" ref="BE11:BE25" si="37">(Z11+AE11+AJ11+AO11+AT11+AY11)</f>
        <v>0</v>
      </c>
      <c r="BF11" s="77">
        <f t="shared" ref="BF11:BF25" si="38">(AA11+AF11+AK11+AP11+AU11+AZ11)</f>
        <v>0</v>
      </c>
      <c r="BG11" s="77">
        <f>(AB11+AG11+AL11+AQ11+AV11+BA11)</f>
        <v>0</v>
      </c>
      <c r="BH11" s="78">
        <f>SUM(BC11:BG11)</f>
        <v>0</v>
      </c>
      <c r="BJ11" s="79"/>
    </row>
    <row r="12" spans="1:62" ht="20.100000000000001" customHeight="1" thickBot="1" x14ac:dyDescent="0.3">
      <c r="A12" s="70" t="s">
        <v>12</v>
      </c>
      <c r="B12" s="99" t="str">
        <f>RIGHT('DERS 1 Bilgi Paketi'!B3,1)</f>
        <v/>
      </c>
      <c r="C12" s="99" t="str">
        <f>RIGHT('DERS 1 Bilgi Paketi'!C3,1)</f>
        <v/>
      </c>
      <c r="D12" s="99" t="str">
        <f>RIGHT('DERS 1 Bilgi Paketi'!D3,1)</f>
        <v/>
      </c>
      <c r="E12" s="99" t="str">
        <f>RIGHT('DERS 1 Bilgi Paketi'!E3,1)</f>
        <v/>
      </c>
      <c r="F12" s="99" t="str">
        <f>RIGHT('DERS 1 Bilgi Paketi'!F3,1)</f>
        <v/>
      </c>
      <c r="G12" s="71">
        <f t="shared" ref="G12:G25" si="39">IF(B12="X",1,0)</f>
        <v>0</v>
      </c>
      <c r="H12" s="71">
        <f t="shared" ref="H12:H25" si="40">IF(C12="X",1,0)</f>
        <v>0</v>
      </c>
      <c r="I12" s="71">
        <f t="shared" ref="I12:I25" si="41">IF(D12="X",1,0)</f>
        <v>0</v>
      </c>
      <c r="J12" s="71">
        <f t="shared" ref="J12:J25" si="42">IF(E12="X",1,0)</f>
        <v>0</v>
      </c>
      <c r="K12" s="71">
        <f t="shared" si="1"/>
        <v>0</v>
      </c>
      <c r="L12" s="71">
        <f t="shared" si="2"/>
        <v>0</v>
      </c>
      <c r="M12" s="72" t="str">
        <f t="shared" si="3"/>
        <v>BOŞ</v>
      </c>
      <c r="N12" s="72" t="str">
        <f t="shared" si="4"/>
        <v>BOŞ</v>
      </c>
      <c r="O12" s="72" t="str">
        <f t="shared" si="5"/>
        <v>BOŞ</v>
      </c>
      <c r="P12" s="72" t="str">
        <f t="shared" si="6"/>
        <v>BOŞ</v>
      </c>
      <c r="Q12" s="72" t="str">
        <f t="shared" si="7"/>
        <v>BOŞ</v>
      </c>
      <c r="R12" s="73">
        <f t="shared" si="8"/>
        <v>0</v>
      </c>
      <c r="S12" s="73">
        <f t="shared" si="8"/>
        <v>0</v>
      </c>
      <c r="T12" s="73">
        <f t="shared" si="8"/>
        <v>0</v>
      </c>
      <c r="U12" s="73">
        <f t="shared" si="8"/>
        <v>0</v>
      </c>
      <c r="V12" s="73">
        <f t="shared" si="8"/>
        <v>0</v>
      </c>
      <c r="W12" s="80">
        <f t="shared" si="9"/>
        <v>0</v>
      </c>
      <c r="X12" s="81">
        <f t="shared" si="10"/>
        <v>0</v>
      </c>
      <c r="Y12" s="81">
        <f t="shared" si="11"/>
        <v>0</v>
      </c>
      <c r="Z12" s="75">
        <f t="shared" si="12"/>
        <v>0</v>
      </c>
      <c r="AA12" s="75">
        <f t="shared" si="13"/>
        <v>0</v>
      </c>
      <c r="AB12" s="75">
        <f t="shared" si="14"/>
        <v>0</v>
      </c>
      <c r="AC12" s="82">
        <f t="shared" si="15"/>
        <v>0</v>
      </c>
      <c r="AD12" s="82">
        <f t="shared" si="16"/>
        <v>0</v>
      </c>
      <c r="AE12" s="76">
        <f t="shared" si="17"/>
        <v>0</v>
      </c>
      <c r="AF12" s="76">
        <f t="shared" si="18"/>
        <v>0</v>
      </c>
      <c r="AG12" s="76">
        <f t="shared" si="19"/>
        <v>0</v>
      </c>
      <c r="AH12" s="82">
        <f t="shared" si="20"/>
        <v>0</v>
      </c>
      <c r="AI12" s="82">
        <f t="shared" si="21"/>
        <v>0</v>
      </c>
      <c r="AJ12" s="76">
        <f t="shared" si="22"/>
        <v>0</v>
      </c>
      <c r="AK12" s="76">
        <f t="shared" si="23"/>
        <v>0</v>
      </c>
      <c r="AL12" s="76">
        <f t="shared" si="24"/>
        <v>0</v>
      </c>
      <c r="AM12" s="82">
        <f t="shared" ref="AM12:AM25" si="43">IF(R12&gt;0,$AN$9*$AO$9*(1+R12),0)</f>
        <v>0</v>
      </c>
      <c r="AN12" s="82">
        <f t="shared" ref="AN12:AN25" si="44">IF(S12&gt;0,$AN$9*$AO$9*(1+S12),0)</f>
        <v>0</v>
      </c>
      <c r="AO12" s="76">
        <f t="shared" ref="AO12:AO25" si="45">IF(T12&gt;0,$AN$9*$AO$9*(1+T12),0)</f>
        <v>0</v>
      </c>
      <c r="AP12" s="76">
        <f t="shared" ref="AP12:AP25" si="46">IF(U12&gt;0,$AN$9*$AO$9*(1+U12),0)</f>
        <v>0</v>
      </c>
      <c r="AQ12" s="82">
        <f t="shared" ref="AQ12:AQ25" si="47">IF(T12&gt;0,$AN$9*$AO$9*(1+T12),0)</f>
        <v>0</v>
      </c>
      <c r="AR12" s="82">
        <f t="shared" si="25"/>
        <v>0</v>
      </c>
      <c r="AS12" s="82">
        <f t="shared" si="26"/>
        <v>0</v>
      </c>
      <c r="AT12" s="76">
        <f t="shared" si="27"/>
        <v>0</v>
      </c>
      <c r="AU12" s="76">
        <f t="shared" si="28"/>
        <v>0</v>
      </c>
      <c r="AV12" s="82">
        <f t="shared" si="29"/>
        <v>0</v>
      </c>
      <c r="AW12" s="82">
        <f t="shared" si="30"/>
        <v>0</v>
      </c>
      <c r="AX12" s="82">
        <f t="shared" si="31"/>
        <v>0</v>
      </c>
      <c r="AY12" s="76">
        <f t="shared" si="32"/>
        <v>0</v>
      </c>
      <c r="AZ12" s="76">
        <f t="shared" si="33"/>
        <v>0</v>
      </c>
      <c r="BA12" s="76">
        <f t="shared" si="34"/>
        <v>0</v>
      </c>
      <c r="BB12" s="82"/>
      <c r="BC12" s="83">
        <f t="shared" si="35"/>
        <v>0</v>
      </c>
      <c r="BD12" s="83">
        <f t="shared" si="36"/>
        <v>0</v>
      </c>
      <c r="BE12" s="77">
        <f t="shared" si="37"/>
        <v>0</v>
      </c>
      <c r="BF12" s="77">
        <f t="shared" si="38"/>
        <v>0</v>
      </c>
      <c r="BG12" s="83">
        <f t="shared" ref="BG12:BG25" si="48">(AB12+AG12+AL12+AQ12+AV12+BA12)</f>
        <v>0</v>
      </c>
      <c r="BH12" s="84">
        <f t="shared" ref="BH12:BH25" si="49">SUM(BC12:BG12)</f>
        <v>0</v>
      </c>
    </row>
    <row r="13" spans="1:62" ht="20.100000000000001" customHeight="1" thickBot="1" x14ac:dyDescent="0.3">
      <c r="A13" s="70" t="s">
        <v>13</v>
      </c>
      <c r="B13" s="99" t="str">
        <f>RIGHT('DERS 1 Bilgi Paketi'!B4,1)</f>
        <v/>
      </c>
      <c r="C13" s="99" t="str">
        <f>RIGHT('DERS 1 Bilgi Paketi'!C4,1)</f>
        <v/>
      </c>
      <c r="D13" s="99" t="str">
        <f>RIGHT('DERS 1 Bilgi Paketi'!D4,1)</f>
        <v/>
      </c>
      <c r="E13" s="99" t="str">
        <f>RIGHT('DERS 1 Bilgi Paketi'!E4,1)</f>
        <v/>
      </c>
      <c r="F13" s="99" t="str">
        <f>RIGHT('DERS 1 Bilgi Paketi'!F4,1)</f>
        <v/>
      </c>
      <c r="G13" s="71">
        <f t="shared" si="39"/>
        <v>0</v>
      </c>
      <c r="H13" s="71">
        <f t="shared" si="40"/>
        <v>0</v>
      </c>
      <c r="I13" s="71">
        <f t="shared" si="41"/>
        <v>0</v>
      </c>
      <c r="J13" s="71">
        <f t="shared" si="42"/>
        <v>0</v>
      </c>
      <c r="K13" s="71">
        <f t="shared" si="1"/>
        <v>0</v>
      </c>
      <c r="L13" s="71">
        <f t="shared" si="2"/>
        <v>0</v>
      </c>
      <c r="M13" s="72" t="str">
        <f t="shared" si="3"/>
        <v>BOŞ</v>
      </c>
      <c r="N13" s="72" t="str">
        <f t="shared" si="4"/>
        <v>BOŞ</v>
      </c>
      <c r="O13" s="72" t="str">
        <f t="shared" si="5"/>
        <v>BOŞ</v>
      </c>
      <c r="P13" s="72" t="str">
        <f t="shared" si="6"/>
        <v>BOŞ</v>
      </c>
      <c r="Q13" s="72" t="str">
        <f t="shared" si="7"/>
        <v>BOŞ</v>
      </c>
      <c r="R13" s="73">
        <f t="shared" si="8"/>
        <v>0</v>
      </c>
      <c r="S13" s="73">
        <f t="shared" si="8"/>
        <v>0</v>
      </c>
      <c r="T13" s="73">
        <f t="shared" si="8"/>
        <v>0</v>
      </c>
      <c r="U13" s="73">
        <f t="shared" si="8"/>
        <v>0</v>
      </c>
      <c r="V13" s="73">
        <f t="shared" si="8"/>
        <v>0</v>
      </c>
      <c r="W13" s="80">
        <f t="shared" si="9"/>
        <v>0</v>
      </c>
      <c r="X13" s="81">
        <f t="shared" si="10"/>
        <v>0</v>
      </c>
      <c r="Y13" s="81">
        <f t="shared" si="11"/>
        <v>0</v>
      </c>
      <c r="Z13" s="75">
        <f t="shared" si="12"/>
        <v>0</v>
      </c>
      <c r="AA13" s="75">
        <f t="shared" si="13"/>
        <v>0</v>
      </c>
      <c r="AB13" s="75">
        <f t="shared" si="14"/>
        <v>0</v>
      </c>
      <c r="AC13" s="82">
        <f t="shared" si="15"/>
        <v>0</v>
      </c>
      <c r="AD13" s="82">
        <f t="shared" si="16"/>
        <v>0</v>
      </c>
      <c r="AE13" s="76">
        <f t="shared" si="17"/>
        <v>0</v>
      </c>
      <c r="AF13" s="76">
        <f t="shared" si="18"/>
        <v>0</v>
      </c>
      <c r="AG13" s="76">
        <f t="shared" si="19"/>
        <v>0</v>
      </c>
      <c r="AH13" s="82">
        <f t="shared" si="20"/>
        <v>0</v>
      </c>
      <c r="AI13" s="82">
        <f t="shared" si="21"/>
        <v>0</v>
      </c>
      <c r="AJ13" s="76">
        <f t="shared" si="22"/>
        <v>0</v>
      </c>
      <c r="AK13" s="76">
        <f t="shared" si="23"/>
        <v>0</v>
      </c>
      <c r="AL13" s="76">
        <f t="shared" si="24"/>
        <v>0</v>
      </c>
      <c r="AM13" s="82">
        <f t="shared" si="43"/>
        <v>0</v>
      </c>
      <c r="AN13" s="82">
        <f t="shared" si="44"/>
        <v>0</v>
      </c>
      <c r="AO13" s="76">
        <f t="shared" si="45"/>
        <v>0</v>
      </c>
      <c r="AP13" s="76">
        <f t="shared" si="46"/>
        <v>0</v>
      </c>
      <c r="AQ13" s="82">
        <f t="shared" si="47"/>
        <v>0</v>
      </c>
      <c r="AR13" s="82">
        <f t="shared" si="25"/>
        <v>0</v>
      </c>
      <c r="AS13" s="82">
        <f t="shared" si="26"/>
        <v>0</v>
      </c>
      <c r="AT13" s="76">
        <f t="shared" si="27"/>
        <v>0</v>
      </c>
      <c r="AU13" s="76">
        <f t="shared" si="28"/>
        <v>0</v>
      </c>
      <c r="AV13" s="82">
        <f t="shared" si="29"/>
        <v>0</v>
      </c>
      <c r="AW13" s="82">
        <f t="shared" si="30"/>
        <v>0</v>
      </c>
      <c r="AX13" s="82">
        <f t="shared" si="31"/>
        <v>0</v>
      </c>
      <c r="AY13" s="76">
        <f t="shared" si="32"/>
        <v>0</v>
      </c>
      <c r="AZ13" s="76">
        <f t="shared" si="33"/>
        <v>0</v>
      </c>
      <c r="BA13" s="76">
        <f t="shared" si="34"/>
        <v>0</v>
      </c>
      <c r="BB13" s="82"/>
      <c r="BC13" s="83">
        <f t="shared" si="35"/>
        <v>0</v>
      </c>
      <c r="BD13" s="83">
        <f t="shared" si="36"/>
        <v>0</v>
      </c>
      <c r="BE13" s="77">
        <f t="shared" si="37"/>
        <v>0</v>
      </c>
      <c r="BF13" s="77">
        <f t="shared" si="38"/>
        <v>0</v>
      </c>
      <c r="BG13" s="83">
        <f t="shared" si="48"/>
        <v>0</v>
      </c>
      <c r="BH13" s="84">
        <f t="shared" si="49"/>
        <v>0</v>
      </c>
    </row>
    <row r="14" spans="1:62" ht="20.100000000000001" customHeight="1" thickBot="1" x14ac:dyDescent="0.3">
      <c r="A14" s="70" t="s">
        <v>14</v>
      </c>
      <c r="B14" s="99" t="str">
        <f>RIGHT('DERS 1 Bilgi Paketi'!B5,1)</f>
        <v/>
      </c>
      <c r="C14" s="99" t="str">
        <f>RIGHT('DERS 1 Bilgi Paketi'!C5,1)</f>
        <v/>
      </c>
      <c r="D14" s="99" t="str">
        <f>RIGHT('DERS 1 Bilgi Paketi'!D5,1)</f>
        <v/>
      </c>
      <c r="E14" s="99" t="str">
        <f>RIGHT('DERS 1 Bilgi Paketi'!E5,1)</f>
        <v/>
      </c>
      <c r="F14" s="99" t="str">
        <f>RIGHT('DERS 1 Bilgi Paketi'!F5,1)</f>
        <v/>
      </c>
      <c r="G14" s="71">
        <f t="shared" si="39"/>
        <v>0</v>
      </c>
      <c r="H14" s="71">
        <f t="shared" si="40"/>
        <v>0</v>
      </c>
      <c r="I14" s="71">
        <f t="shared" si="41"/>
        <v>0</v>
      </c>
      <c r="J14" s="71">
        <f t="shared" si="42"/>
        <v>0</v>
      </c>
      <c r="K14" s="71">
        <f t="shared" si="1"/>
        <v>0</v>
      </c>
      <c r="L14" s="71">
        <f t="shared" si="2"/>
        <v>0</v>
      </c>
      <c r="M14" s="72" t="str">
        <f t="shared" si="3"/>
        <v>BOŞ</v>
      </c>
      <c r="N14" s="72" t="str">
        <f t="shared" si="4"/>
        <v>BOŞ</v>
      </c>
      <c r="O14" s="72" t="str">
        <f t="shared" si="5"/>
        <v>BOŞ</v>
      </c>
      <c r="P14" s="72" t="str">
        <f t="shared" si="6"/>
        <v>BOŞ</v>
      </c>
      <c r="Q14" s="72" t="str">
        <f t="shared" si="7"/>
        <v>BOŞ</v>
      </c>
      <c r="R14" s="73">
        <f t="shared" si="8"/>
        <v>0</v>
      </c>
      <c r="S14" s="73">
        <f t="shared" si="8"/>
        <v>0</v>
      </c>
      <c r="T14" s="73">
        <f t="shared" si="8"/>
        <v>0</v>
      </c>
      <c r="U14" s="73">
        <f t="shared" si="8"/>
        <v>0</v>
      </c>
      <c r="V14" s="73">
        <f t="shared" si="8"/>
        <v>0</v>
      </c>
      <c r="W14" s="80">
        <f t="shared" si="9"/>
        <v>0</v>
      </c>
      <c r="X14" s="81">
        <f t="shared" si="10"/>
        <v>0</v>
      </c>
      <c r="Y14" s="81">
        <f t="shared" si="11"/>
        <v>0</v>
      </c>
      <c r="Z14" s="75">
        <f t="shared" si="12"/>
        <v>0</v>
      </c>
      <c r="AA14" s="75">
        <f t="shared" si="13"/>
        <v>0</v>
      </c>
      <c r="AB14" s="75">
        <f t="shared" si="14"/>
        <v>0</v>
      </c>
      <c r="AC14" s="82">
        <f t="shared" si="15"/>
        <v>0</v>
      </c>
      <c r="AD14" s="82">
        <f t="shared" si="16"/>
        <v>0</v>
      </c>
      <c r="AE14" s="76">
        <f t="shared" si="17"/>
        <v>0</v>
      </c>
      <c r="AF14" s="76">
        <f t="shared" si="18"/>
        <v>0</v>
      </c>
      <c r="AG14" s="76">
        <f t="shared" si="19"/>
        <v>0</v>
      </c>
      <c r="AH14" s="82">
        <f t="shared" si="20"/>
        <v>0</v>
      </c>
      <c r="AI14" s="82">
        <f t="shared" si="21"/>
        <v>0</v>
      </c>
      <c r="AJ14" s="76">
        <f t="shared" si="22"/>
        <v>0</v>
      </c>
      <c r="AK14" s="76">
        <f t="shared" si="23"/>
        <v>0</v>
      </c>
      <c r="AL14" s="76">
        <f t="shared" si="24"/>
        <v>0</v>
      </c>
      <c r="AM14" s="82">
        <f t="shared" si="43"/>
        <v>0</v>
      </c>
      <c r="AN14" s="82">
        <f t="shared" si="44"/>
        <v>0</v>
      </c>
      <c r="AO14" s="76">
        <f t="shared" si="45"/>
        <v>0</v>
      </c>
      <c r="AP14" s="76">
        <f t="shared" si="46"/>
        <v>0</v>
      </c>
      <c r="AQ14" s="82">
        <f t="shared" si="47"/>
        <v>0</v>
      </c>
      <c r="AR14" s="82">
        <f t="shared" si="25"/>
        <v>0</v>
      </c>
      <c r="AS14" s="82">
        <f t="shared" si="26"/>
        <v>0</v>
      </c>
      <c r="AT14" s="76">
        <f t="shared" si="27"/>
        <v>0</v>
      </c>
      <c r="AU14" s="76">
        <f t="shared" si="28"/>
        <v>0</v>
      </c>
      <c r="AV14" s="82">
        <f t="shared" si="29"/>
        <v>0</v>
      </c>
      <c r="AW14" s="82">
        <f t="shared" si="30"/>
        <v>0</v>
      </c>
      <c r="AX14" s="82">
        <f t="shared" si="31"/>
        <v>0</v>
      </c>
      <c r="AY14" s="76">
        <f t="shared" si="32"/>
        <v>0</v>
      </c>
      <c r="AZ14" s="76">
        <f t="shared" si="33"/>
        <v>0</v>
      </c>
      <c r="BA14" s="76">
        <f t="shared" si="34"/>
        <v>0</v>
      </c>
      <c r="BB14" s="82"/>
      <c r="BC14" s="83">
        <f t="shared" si="35"/>
        <v>0</v>
      </c>
      <c r="BD14" s="83">
        <f t="shared" si="36"/>
        <v>0</v>
      </c>
      <c r="BE14" s="77">
        <f t="shared" si="37"/>
        <v>0</v>
      </c>
      <c r="BF14" s="77">
        <f t="shared" si="38"/>
        <v>0</v>
      </c>
      <c r="BG14" s="83">
        <f t="shared" si="48"/>
        <v>0</v>
      </c>
      <c r="BH14" s="84">
        <f t="shared" si="49"/>
        <v>0</v>
      </c>
    </row>
    <row r="15" spans="1:62" ht="20.100000000000001" customHeight="1" thickBot="1" x14ac:dyDescent="0.3">
      <c r="A15" s="70" t="s">
        <v>15</v>
      </c>
      <c r="B15" s="99" t="str">
        <f>RIGHT('DERS 1 Bilgi Paketi'!B6,1)</f>
        <v/>
      </c>
      <c r="C15" s="99" t="str">
        <f>RIGHT('DERS 1 Bilgi Paketi'!C6,1)</f>
        <v/>
      </c>
      <c r="D15" s="99" t="str">
        <f>RIGHT('DERS 1 Bilgi Paketi'!D6,1)</f>
        <v/>
      </c>
      <c r="E15" s="99" t="str">
        <f>RIGHT('DERS 1 Bilgi Paketi'!E6,1)</f>
        <v/>
      </c>
      <c r="F15" s="99" t="str">
        <f>RIGHT('DERS 1 Bilgi Paketi'!F6,1)</f>
        <v/>
      </c>
      <c r="G15" s="71">
        <f t="shared" si="39"/>
        <v>0</v>
      </c>
      <c r="H15" s="71">
        <f t="shared" si="40"/>
        <v>0</v>
      </c>
      <c r="I15" s="71">
        <f t="shared" si="41"/>
        <v>0</v>
      </c>
      <c r="J15" s="71">
        <f t="shared" si="42"/>
        <v>0</v>
      </c>
      <c r="K15" s="71">
        <f t="shared" si="1"/>
        <v>0</v>
      </c>
      <c r="L15" s="71">
        <f t="shared" si="2"/>
        <v>0</v>
      </c>
      <c r="M15" s="72" t="str">
        <f t="shared" si="3"/>
        <v>BOŞ</v>
      </c>
      <c r="N15" s="72" t="str">
        <f t="shared" si="4"/>
        <v>BOŞ</v>
      </c>
      <c r="O15" s="72" t="str">
        <f t="shared" si="5"/>
        <v>BOŞ</v>
      </c>
      <c r="P15" s="72" t="str">
        <f t="shared" si="6"/>
        <v>BOŞ</v>
      </c>
      <c r="Q15" s="72" t="str">
        <f t="shared" si="7"/>
        <v>BOŞ</v>
      </c>
      <c r="R15" s="73">
        <f t="shared" si="8"/>
        <v>0</v>
      </c>
      <c r="S15" s="73">
        <f t="shared" si="8"/>
        <v>0</v>
      </c>
      <c r="T15" s="73">
        <f t="shared" si="8"/>
        <v>0</v>
      </c>
      <c r="U15" s="73">
        <f t="shared" si="8"/>
        <v>0</v>
      </c>
      <c r="V15" s="73">
        <f t="shared" si="8"/>
        <v>0</v>
      </c>
      <c r="W15" s="80">
        <f t="shared" si="9"/>
        <v>0</v>
      </c>
      <c r="X15" s="81">
        <f t="shared" si="10"/>
        <v>0</v>
      </c>
      <c r="Y15" s="81">
        <f t="shared" si="11"/>
        <v>0</v>
      </c>
      <c r="Z15" s="75">
        <f t="shared" si="12"/>
        <v>0</v>
      </c>
      <c r="AA15" s="75">
        <f t="shared" si="13"/>
        <v>0</v>
      </c>
      <c r="AB15" s="75">
        <f t="shared" si="14"/>
        <v>0</v>
      </c>
      <c r="AC15" s="82">
        <f t="shared" si="15"/>
        <v>0</v>
      </c>
      <c r="AD15" s="82">
        <f t="shared" si="16"/>
        <v>0</v>
      </c>
      <c r="AE15" s="76">
        <f t="shared" si="17"/>
        <v>0</v>
      </c>
      <c r="AF15" s="76">
        <f t="shared" si="18"/>
        <v>0</v>
      </c>
      <c r="AG15" s="76">
        <f t="shared" si="19"/>
        <v>0</v>
      </c>
      <c r="AH15" s="82">
        <f t="shared" si="20"/>
        <v>0</v>
      </c>
      <c r="AI15" s="82">
        <f t="shared" si="21"/>
        <v>0</v>
      </c>
      <c r="AJ15" s="76">
        <f t="shared" si="22"/>
        <v>0</v>
      </c>
      <c r="AK15" s="76">
        <f t="shared" si="23"/>
        <v>0</v>
      </c>
      <c r="AL15" s="76">
        <f t="shared" si="24"/>
        <v>0</v>
      </c>
      <c r="AM15" s="82">
        <f t="shared" si="43"/>
        <v>0</v>
      </c>
      <c r="AN15" s="82">
        <f t="shared" si="44"/>
        <v>0</v>
      </c>
      <c r="AO15" s="76">
        <f t="shared" si="45"/>
        <v>0</v>
      </c>
      <c r="AP15" s="76">
        <f t="shared" si="46"/>
        <v>0</v>
      </c>
      <c r="AQ15" s="82">
        <f t="shared" si="47"/>
        <v>0</v>
      </c>
      <c r="AR15" s="82">
        <f t="shared" si="25"/>
        <v>0</v>
      </c>
      <c r="AS15" s="82">
        <f t="shared" si="26"/>
        <v>0</v>
      </c>
      <c r="AT15" s="76">
        <f t="shared" si="27"/>
        <v>0</v>
      </c>
      <c r="AU15" s="76">
        <f t="shared" si="28"/>
        <v>0</v>
      </c>
      <c r="AV15" s="82">
        <f t="shared" si="29"/>
        <v>0</v>
      </c>
      <c r="AW15" s="82">
        <f t="shared" si="30"/>
        <v>0</v>
      </c>
      <c r="AX15" s="82">
        <f t="shared" si="31"/>
        <v>0</v>
      </c>
      <c r="AY15" s="76">
        <f t="shared" si="32"/>
        <v>0</v>
      </c>
      <c r="AZ15" s="76">
        <f t="shared" si="33"/>
        <v>0</v>
      </c>
      <c r="BA15" s="76">
        <f t="shared" si="34"/>
        <v>0</v>
      </c>
      <c r="BB15" s="82"/>
      <c r="BC15" s="83">
        <f t="shared" si="35"/>
        <v>0</v>
      </c>
      <c r="BD15" s="83">
        <f t="shared" si="36"/>
        <v>0</v>
      </c>
      <c r="BE15" s="77">
        <f t="shared" si="37"/>
        <v>0</v>
      </c>
      <c r="BF15" s="77">
        <f t="shared" si="38"/>
        <v>0</v>
      </c>
      <c r="BG15" s="83">
        <f t="shared" si="48"/>
        <v>0</v>
      </c>
      <c r="BH15" s="84">
        <f t="shared" si="49"/>
        <v>0</v>
      </c>
    </row>
    <row r="16" spans="1:62" ht="20.100000000000001" customHeight="1" thickBot="1" x14ac:dyDescent="0.3">
      <c r="A16" s="70" t="s">
        <v>16</v>
      </c>
      <c r="B16" s="99" t="str">
        <f>RIGHT('DERS 1 Bilgi Paketi'!B7,1)</f>
        <v/>
      </c>
      <c r="C16" s="99" t="str">
        <f>RIGHT('DERS 1 Bilgi Paketi'!C7,1)</f>
        <v/>
      </c>
      <c r="D16" s="99" t="str">
        <f>RIGHT('DERS 1 Bilgi Paketi'!D7,1)</f>
        <v/>
      </c>
      <c r="E16" s="99" t="str">
        <f>RIGHT('DERS 1 Bilgi Paketi'!E7,1)</f>
        <v/>
      </c>
      <c r="F16" s="99" t="str">
        <f>RIGHT('DERS 1 Bilgi Paketi'!F7,1)</f>
        <v/>
      </c>
      <c r="G16" s="71">
        <f t="shared" si="39"/>
        <v>0</v>
      </c>
      <c r="H16" s="71">
        <f t="shared" si="40"/>
        <v>0</v>
      </c>
      <c r="I16" s="71">
        <f t="shared" si="41"/>
        <v>0</v>
      </c>
      <c r="J16" s="71">
        <f t="shared" si="42"/>
        <v>0</v>
      </c>
      <c r="K16" s="71">
        <f t="shared" si="1"/>
        <v>0</v>
      </c>
      <c r="L16" s="71">
        <f t="shared" si="2"/>
        <v>0</v>
      </c>
      <c r="M16" s="72" t="str">
        <f t="shared" si="3"/>
        <v>BOŞ</v>
      </c>
      <c r="N16" s="72" t="str">
        <f t="shared" si="4"/>
        <v>BOŞ</v>
      </c>
      <c r="O16" s="72" t="str">
        <f t="shared" si="5"/>
        <v>BOŞ</v>
      </c>
      <c r="P16" s="72" t="str">
        <f t="shared" si="6"/>
        <v>BOŞ</v>
      </c>
      <c r="Q16" s="72" t="str">
        <f t="shared" si="7"/>
        <v>BOŞ</v>
      </c>
      <c r="R16" s="73">
        <f t="shared" si="8"/>
        <v>0</v>
      </c>
      <c r="S16" s="73">
        <f t="shared" si="8"/>
        <v>0</v>
      </c>
      <c r="T16" s="73">
        <f t="shared" si="8"/>
        <v>0</v>
      </c>
      <c r="U16" s="73">
        <f t="shared" si="8"/>
        <v>0</v>
      </c>
      <c r="V16" s="73">
        <f t="shared" si="8"/>
        <v>0</v>
      </c>
      <c r="W16" s="80">
        <f t="shared" si="9"/>
        <v>0</v>
      </c>
      <c r="X16" s="81">
        <f t="shared" si="10"/>
        <v>0</v>
      </c>
      <c r="Y16" s="81">
        <f t="shared" si="11"/>
        <v>0</v>
      </c>
      <c r="Z16" s="75">
        <f t="shared" si="12"/>
        <v>0</v>
      </c>
      <c r="AA16" s="75">
        <f t="shared" si="13"/>
        <v>0</v>
      </c>
      <c r="AB16" s="75">
        <f t="shared" si="14"/>
        <v>0</v>
      </c>
      <c r="AC16" s="82">
        <f t="shared" si="15"/>
        <v>0</v>
      </c>
      <c r="AD16" s="82">
        <f t="shared" si="16"/>
        <v>0</v>
      </c>
      <c r="AE16" s="76">
        <f t="shared" si="17"/>
        <v>0</v>
      </c>
      <c r="AF16" s="76">
        <f t="shared" si="18"/>
        <v>0</v>
      </c>
      <c r="AG16" s="76">
        <f t="shared" si="19"/>
        <v>0</v>
      </c>
      <c r="AH16" s="82">
        <f t="shared" si="20"/>
        <v>0</v>
      </c>
      <c r="AI16" s="82">
        <f t="shared" si="21"/>
        <v>0</v>
      </c>
      <c r="AJ16" s="76">
        <f t="shared" si="22"/>
        <v>0</v>
      </c>
      <c r="AK16" s="76">
        <f t="shared" si="23"/>
        <v>0</v>
      </c>
      <c r="AL16" s="76">
        <f t="shared" si="24"/>
        <v>0</v>
      </c>
      <c r="AM16" s="82">
        <f t="shared" si="43"/>
        <v>0</v>
      </c>
      <c r="AN16" s="82">
        <f t="shared" si="44"/>
        <v>0</v>
      </c>
      <c r="AO16" s="76">
        <f t="shared" si="45"/>
        <v>0</v>
      </c>
      <c r="AP16" s="76">
        <f t="shared" si="46"/>
        <v>0</v>
      </c>
      <c r="AQ16" s="82">
        <f t="shared" si="47"/>
        <v>0</v>
      </c>
      <c r="AR16" s="82">
        <f t="shared" si="25"/>
        <v>0</v>
      </c>
      <c r="AS16" s="82">
        <f t="shared" si="26"/>
        <v>0</v>
      </c>
      <c r="AT16" s="76">
        <f t="shared" si="27"/>
        <v>0</v>
      </c>
      <c r="AU16" s="76">
        <f t="shared" si="28"/>
        <v>0</v>
      </c>
      <c r="AV16" s="82">
        <f t="shared" si="29"/>
        <v>0</v>
      </c>
      <c r="AW16" s="82">
        <f t="shared" si="30"/>
        <v>0</v>
      </c>
      <c r="AX16" s="82">
        <f t="shared" si="31"/>
        <v>0</v>
      </c>
      <c r="AY16" s="76">
        <f t="shared" si="32"/>
        <v>0</v>
      </c>
      <c r="AZ16" s="76">
        <f t="shared" si="33"/>
        <v>0</v>
      </c>
      <c r="BA16" s="76">
        <f t="shared" si="34"/>
        <v>0</v>
      </c>
      <c r="BB16" s="82"/>
      <c r="BC16" s="83">
        <f t="shared" si="35"/>
        <v>0</v>
      </c>
      <c r="BD16" s="83">
        <f t="shared" si="36"/>
        <v>0</v>
      </c>
      <c r="BE16" s="77">
        <f t="shared" si="37"/>
        <v>0</v>
      </c>
      <c r="BF16" s="77">
        <f t="shared" si="38"/>
        <v>0</v>
      </c>
      <c r="BG16" s="83">
        <f t="shared" si="48"/>
        <v>0</v>
      </c>
      <c r="BH16" s="84">
        <f t="shared" si="49"/>
        <v>0</v>
      </c>
    </row>
    <row r="17" spans="1:60" ht="20.100000000000001" customHeight="1" thickBot="1" x14ac:dyDescent="0.3">
      <c r="A17" s="70" t="s">
        <v>17</v>
      </c>
      <c r="B17" s="99" t="str">
        <f>RIGHT('DERS 1 Bilgi Paketi'!B8,1)</f>
        <v/>
      </c>
      <c r="C17" s="99" t="str">
        <f>RIGHT('DERS 1 Bilgi Paketi'!C8,1)</f>
        <v/>
      </c>
      <c r="D17" s="99" t="str">
        <f>RIGHT('DERS 1 Bilgi Paketi'!D8,1)</f>
        <v/>
      </c>
      <c r="E17" s="99" t="str">
        <f>RIGHT('DERS 1 Bilgi Paketi'!E8,1)</f>
        <v/>
      </c>
      <c r="F17" s="99" t="str">
        <f>RIGHT('DERS 1 Bilgi Paketi'!F8,1)</f>
        <v/>
      </c>
      <c r="G17" s="71">
        <f t="shared" si="39"/>
        <v>0</v>
      </c>
      <c r="H17" s="71">
        <f t="shared" si="40"/>
        <v>0</v>
      </c>
      <c r="I17" s="71">
        <f t="shared" si="41"/>
        <v>0</v>
      </c>
      <c r="J17" s="71">
        <f t="shared" si="42"/>
        <v>0</v>
      </c>
      <c r="K17" s="71">
        <f t="shared" si="1"/>
        <v>0</v>
      </c>
      <c r="L17" s="71">
        <f t="shared" si="2"/>
        <v>0</v>
      </c>
      <c r="M17" s="72" t="str">
        <f t="shared" si="3"/>
        <v>BOŞ</v>
      </c>
      <c r="N17" s="72" t="str">
        <f t="shared" si="4"/>
        <v>BOŞ</v>
      </c>
      <c r="O17" s="72" t="str">
        <f t="shared" si="5"/>
        <v>BOŞ</v>
      </c>
      <c r="P17" s="72" t="str">
        <f t="shared" si="6"/>
        <v>BOŞ</v>
      </c>
      <c r="Q17" s="72" t="str">
        <f t="shared" si="7"/>
        <v>BOŞ</v>
      </c>
      <c r="R17" s="73">
        <f t="shared" si="8"/>
        <v>0</v>
      </c>
      <c r="S17" s="73">
        <f t="shared" si="8"/>
        <v>0</v>
      </c>
      <c r="T17" s="73">
        <f t="shared" si="8"/>
        <v>0</v>
      </c>
      <c r="U17" s="73">
        <f t="shared" si="8"/>
        <v>0</v>
      </c>
      <c r="V17" s="73">
        <f t="shared" si="8"/>
        <v>0</v>
      </c>
      <c r="W17" s="80">
        <f t="shared" si="9"/>
        <v>0</v>
      </c>
      <c r="X17" s="81">
        <f t="shared" si="10"/>
        <v>0</v>
      </c>
      <c r="Y17" s="81">
        <f t="shared" si="11"/>
        <v>0</v>
      </c>
      <c r="Z17" s="75">
        <f t="shared" si="12"/>
        <v>0</v>
      </c>
      <c r="AA17" s="75">
        <f t="shared" si="13"/>
        <v>0</v>
      </c>
      <c r="AB17" s="75">
        <f t="shared" si="14"/>
        <v>0</v>
      </c>
      <c r="AC17" s="82">
        <f t="shared" si="15"/>
        <v>0</v>
      </c>
      <c r="AD17" s="82">
        <f t="shared" si="16"/>
        <v>0</v>
      </c>
      <c r="AE17" s="76">
        <f t="shared" si="17"/>
        <v>0</v>
      </c>
      <c r="AF17" s="76">
        <f t="shared" si="18"/>
        <v>0</v>
      </c>
      <c r="AG17" s="76">
        <f t="shared" si="19"/>
        <v>0</v>
      </c>
      <c r="AH17" s="82">
        <f t="shared" si="20"/>
        <v>0</v>
      </c>
      <c r="AI17" s="82">
        <f t="shared" si="21"/>
        <v>0</v>
      </c>
      <c r="AJ17" s="76">
        <f t="shared" si="22"/>
        <v>0</v>
      </c>
      <c r="AK17" s="76">
        <f t="shared" si="23"/>
        <v>0</v>
      </c>
      <c r="AL17" s="76">
        <f t="shared" si="24"/>
        <v>0</v>
      </c>
      <c r="AM17" s="82">
        <f t="shared" si="43"/>
        <v>0</v>
      </c>
      <c r="AN17" s="82">
        <f t="shared" si="44"/>
        <v>0</v>
      </c>
      <c r="AO17" s="76">
        <f t="shared" si="45"/>
        <v>0</v>
      </c>
      <c r="AP17" s="76">
        <f t="shared" si="46"/>
        <v>0</v>
      </c>
      <c r="AQ17" s="82">
        <f t="shared" si="47"/>
        <v>0</v>
      </c>
      <c r="AR17" s="82">
        <f t="shared" si="25"/>
        <v>0</v>
      </c>
      <c r="AS17" s="82">
        <f t="shared" si="26"/>
        <v>0</v>
      </c>
      <c r="AT17" s="76">
        <f t="shared" si="27"/>
        <v>0</v>
      </c>
      <c r="AU17" s="76">
        <f t="shared" si="28"/>
        <v>0</v>
      </c>
      <c r="AV17" s="82">
        <f t="shared" si="29"/>
        <v>0</v>
      </c>
      <c r="AW17" s="82">
        <f t="shared" si="30"/>
        <v>0</v>
      </c>
      <c r="AX17" s="82">
        <f t="shared" si="31"/>
        <v>0</v>
      </c>
      <c r="AY17" s="76">
        <f t="shared" si="32"/>
        <v>0</v>
      </c>
      <c r="AZ17" s="76">
        <f t="shared" si="33"/>
        <v>0</v>
      </c>
      <c r="BA17" s="76">
        <f t="shared" si="34"/>
        <v>0</v>
      </c>
      <c r="BB17" s="82"/>
      <c r="BC17" s="83">
        <f t="shared" si="35"/>
        <v>0</v>
      </c>
      <c r="BD17" s="83">
        <f t="shared" si="36"/>
        <v>0</v>
      </c>
      <c r="BE17" s="77">
        <f t="shared" si="37"/>
        <v>0</v>
      </c>
      <c r="BF17" s="77">
        <f t="shared" si="38"/>
        <v>0</v>
      </c>
      <c r="BG17" s="83">
        <f t="shared" si="48"/>
        <v>0</v>
      </c>
      <c r="BH17" s="84">
        <f t="shared" si="49"/>
        <v>0</v>
      </c>
    </row>
    <row r="18" spans="1:60" ht="20.100000000000001" customHeight="1" thickBot="1" x14ac:dyDescent="0.3">
      <c r="A18" s="70" t="s">
        <v>18</v>
      </c>
      <c r="B18" s="99" t="str">
        <f>RIGHT('DERS 1 Bilgi Paketi'!B9,1)</f>
        <v/>
      </c>
      <c r="C18" s="99" t="str">
        <f>RIGHT('DERS 1 Bilgi Paketi'!C9,1)</f>
        <v/>
      </c>
      <c r="D18" s="99" t="str">
        <f>RIGHT('DERS 1 Bilgi Paketi'!D9,1)</f>
        <v/>
      </c>
      <c r="E18" s="99" t="str">
        <f>RIGHT('DERS 1 Bilgi Paketi'!E9,1)</f>
        <v/>
      </c>
      <c r="F18" s="99" t="str">
        <f>RIGHT('DERS 1 Bilgi Paketi'!F9,1)</f>
        <v/>
      </c>
      <c r="G18" s="71">
        <f t="shared" si="39"/>
        <v>0</v>
      </c>
      <c r="H18" s="71">
        <f t="shared" si="40"/>
        <v>0</v>
      </c>
      <c r="I18" s="71">
        <f t="shared" si="41"/>
        <v>0</v>
      </c>
      <c r="J18" s="71">
        <f t="shared" si="42"/>
        <v>0</v>
      </c>
      <c r="K18" s="71">
        <f t="shared" si="1"/>
        <v>0</v>
      </c>
      <c r="L18" s="71">
        <f t="shared" si="2"/>
        <v>0</v>
      </c>
      <c r="M18" s="72" t="str">
        <f t="shared" si="3"/>
        <v>BOŞ</v>
      </c>
      <c r="N18" s="72" t="str">
        <f t="shared" si="4"/>
        <v>BOŞ</v>
      </c>
      <c r="O18" s="72" t="str">
        <f t="shared" si="5"/>
        <v>BOŞ</v>
      </c>
      <c r="P18" s="72" t="str">
        <f t="shared" si="6"/>
        <v>BOŞ</v>
      </c>
      <c r="Q18" s="72" t="str">
        <f t="shared" si="7"/>
        <v>BOŞ</v>
      </c>
      <c r="R18" s="73">
        <f t="shared" si="8"/>
        <v>0</v>
      </c>
      <c r="S18" s="73">
        <f t="shared" si="8"/>
        <v>0</v>
      </c>
      <c r="T18" s="73">
        <f t="shared" si="8"/>
        <v>0</v>
      </c>
      <c r="U18" s="73">
        <f t="shared" si="8"/>
        <v>0</v>
      </c>
      <c r="V18" s="73">
        <f t="shared" si="8"/>
        <v>0</v>
      </c>
      <c r="W18" s="80">
        <f t="shared" si="9"/>
        <v>0</v>
      </c>
      <c r="X18" s="81">
        <f t="shared" si="10"/>
        <v>0</v>
      </c>
      <c r="Y18" s="81">
        <f t="shared" si="11"/>
        <v>0</v>
      </c>
      <c r="Z18" s="75">
        <f t="shared" si="12"/>
        <v>0</v>
      </c>
      <c r="AA18" s="75">
        <f t="shared" si="13"/>
        <v>0</v>
      </c>
      <c r="AB18" s="75">
        <f t="shared" si="14"/>
        <v>0</v>
      </c>
      <c r="AC18" s="82">
        <f t="shared" si="15"/>
        <v>0</v>
      </c>
      <c r="AD18" s="82">
        <f t="shared" si="16"/>
        <v>0</v>
      </c>
      <c r="AE18" s="76">
        <f t="shared" si="17"/>
        <v>0</v>
      </c>
      <c r="AF18" s="76">
        <f t="shared" si="18"/>
        <v>0</v>
      </c>
      <c r="AG18" s="76">
        <f t="shared" si="19"/>
        <v>0</v>
      </c>
      <c r="AH18" s="82">
        <f t="shared" si="20"/>
        <v>0</v>
      </c>
      <c r="AI18" s="82">
        <f t="shared" si="21"/>
        <v>0</v>
      </c>
      <c r="AJ18" s="76">
        <f t="shared" si="22"/>
        <v>0</v>
      </c>
      <c r="AK18" s="76">
        <f t="shared" si="23"/>
        <v>0</v>
      </c>
      <c r="AL18" s="76">
        <f t="shared" si="24"/>
        <v>0</v>
      </c>
      <c r="AM18" s="82">
        <f t="shared" si="43"/>
        <v>0</v>
      </c>
      <c r="AN18" s="82">
        <f t="shared" si="44"/>
        <v>0</v>
      </c>
      <c r="AO18" s="76">
        <f t="shared" si="45"/>
        <v>0</v>
      </c>
      <c r="AP18" s="76">
        <f t="shared" si="46"/>
        <v>0</v>
      </c>
      <c r="AQ18" s="82">
        <f t="shared" si="47"/>
        <v>0</v>
      </c>
      <c r="AR18" s="82">
        <f t="shared" si="25"/>
        <v>0</v>
      </c>
      <c r="AS18" s="82">
        <f t="shared" si="26"/>
        <v>0</v>
      </c>
      <c r="AT18" s="76">
        <f t="shared" si="27"/>
        <v>0</v>
      </c>
      <c r="AU18" s="76">
        <f t="shared" si="28"/>
        <v>0</v>
      </c>
      <c r="AV18" s="82">
        <f t="shared" si="29"/>
        <v>0</v>
      </c>
      <c r="AW18" s="82">
        <f t="shared" si="30"/>
        <v>0</v>
      </c>
      <c r="AX18" s="82">
        <f t="shared" si="31"/>
        <v>0</v>
      </c>
      <c r="AY18" s="76">
        <f t="shared" si="32"/>
        <v>0</v>
      </c>
      <c r="AZ18" s="76">
        <f t="shared" si="33"/>
        <v>0</v>
      </c>
      <c r="BA18" s="76">
        <f t="shared" si="34"/>
        <v>0</v>
      </c>
      <c r="BB18" s="82"/>
      <c r="BC18" s="83">
        <f t="shared" si="35"/>
        <v>0</v>
      </c>
      <c r="BD18" s="83">
        <f t="shared" si="36"/>
        <v>0</v>
      </c>
      <c r="BE18" s="77">
        <f t="shared" si="37"/>
        <v>0</v>
      </c>
      <c r="BF18" s="77">
        <f t="shared" si="38"/>
        <v>0</v>
      </c>
      <c r="BG18" s="83">
        <f t="shared" si="48"/>
        <v>0</v>
      </c>
      <c r="BH18" s="84">
        <f t="shared" si="49"/>
        <v>0</v>
      </c>
    </row>
    <row r="19" spans="1:60" ht="20.100000000000001" customHeight="1" thickBot="1" x14ac:dyDescent="0.3">
      <c r="A19" s="70" t="s">
        <v>19</v>
      </c>
      <c r="B19" s="99" t="str">
        <f>RIGHT('DERS 1 Bilgi Paketi'!B10,1)</f>
        <v/>
      </c>
      <c r="C19" s="99" t="str">
        <f>RIGHT('DERS 1 Bilgi Paketi'!C10,1)</f>
        <v/>
      </c>
      <c r="D19" s="99" t="str">
        <f>RIGHT('DERS 1 Bilgi Paketi'!D10,1)</f>
        <v/>
      </c>
      <c r="E19" s="99" t="str">
        <f>RIGHT('DERS 1 Bilgi Paketi'!E10,1)</f>
        <v/>
      </c>
      <c r="F19" s="99" t="str">
        <f>RIGHT('DERS 1 Bilgi Paketi'!F10,1)</f>
        <v/>
      </c>
      <c r="G19" s="71">
        <f t="shared" si="39"/>
        <v>0</v>
      </c>
      <c r="H19" s="71">
        <f t="shared" si="40"/>
        <v>0</v>
      </c>
      <c r="I19" s="71">
        <f t="shared" si="41"/>
        <v>0</v>
      </c>
      <c r="J19" s="71">
        <f t="shared" si="42"/>
        <v>0</v>
      </c>
      <c r="K19" s="71">
        <f t="shared" si="1"/>
        <v>0</v>
      </c>
      <c r="L19" s="71">
        <f t="shared" si="2"/>
        <v>0</v>
      </c>
      <c r="M19" s="72" t="str">
        <f t="shared" si="3"/>
        <v>BOŞ</v>
      </c>
      <c r="N19" s="72" t="str">
        <f t="shared" si="4"/>
        <v>BOŞ</v>
      </c>
      <c r="O19" s="72" t="str">
        <f t="shared" si="5"/>
        <v>BOŞ</v>
      </c>
      <c r="P19" s="72" t="str">
        <f t="shared" si="6"/>
        <v>BOŞ</v>
      </c>
      <c r="Q19" s="72" t="str">
        <f t="shared" si="7"/>
        <v>BOŞ</v>
      </c>
      <c r="R19" s="73">
        <f t="shared" si="8"/>
        <v>0</v>
      </c>
      <c r="S19" s="73">
        <f t="shared" si="8"/>
        <v>0</v>
      </c>
      <c r="T19" s="73">
        <f t="shared" si="8"/>
        <v>0</v>
      </c>
      <c r="U19" s="73">
        <f t="shared" si="8"/>
        <v>0</v>
      </c>
      <c r="V19" s="73">
        <f t="shared" si="8"/>
        <v>0</v>
      </c>
      <c r="W19" s="80">
        <f t="shared" si="9"/>
        <v>0</v>
      </c>
      <c r="X19" s="81">
        <f t="shared" si="10"/>
        <v>0</v>
      </c>
      <c r="Y19" s="81">
        <f t="shared" si="11"/>
        <v>0</v>
      </c>
      <c r="Z19" s="75">
        <f t="shared" si="12"/>
        <v>0</v>
      </c>
      <c r="AA19" s="75">
        <f t="shared" si="13"/>
        <v>0</v>
      </c>
      <c r="AB19" s="75">
        <f t="shared" si="14"/>
        <v>0</v>
      </c>
      <c r="AC19" s="82">
        <f t="shared" si="15"/>
        <v>0</v>
      </c>
      <c r="AD19" s="82">
        <f t="shared" si="16"/>
        <v>0</v>
      </c>
      <c r="AE19" s="76">
        <f t="shared" si="17"/>
        <v>0</v>
      </c>
      <c r="AF19" s="76">
        <f t="shared" si="18"/>
        <v>0</v>
      </c>
      <c r="AG19" s="76">
        <f t="shared" si="19"/>
        <v>0</v>
      </c>
      <c r="AH19" s="82">
        <f t="shared" si="20"/>
        <v>0</v>
      </c>
      <c r="AI19" s="82">
        <f t="shared" si="21"/>
        <v>0</v>
      </c>
      <c r="AJ19" s="76">
        <f t="shared" si="22"/>
        <v>0</v>
      </c>
      <c r="AK19" s="76">
        <f t="shared" si="23"/>
        <v>0</v>
      </c>
      <c r="AL19" s="76">
        <f t="shared" si="24"/>
        <v>0</v>
      </c>
      <c r="AM19" s="82">
        <f t="shared" si="43"/>
        <v>0</v>
      </c>
      <c r="AN19" s="82">
        <f t="shared" si="44"/>
        <v>0</v>
      </c>
      <c r="AO19" s="76">
        <f t="shared" si="45"/>
        <v>0</v>
      </c>
      <c r="AP19" s="76">
        <f t="shared" si="46"/>
        <v>0</v>
      </c>
      <c r="AQ19" s="82">
        <f t="shared" si="47"/>
        <v>0</v>
      </c>
      <c r="AR19" s="82">
        <f t="shared" si="25"/>
        <v>0</v>
      </c>
      <c r="AS19" s="82">
        <f t="shared" si="26"/>
        <v>0</v>
      </c>
      <c r="AT19" s="76">
        <f t="shared" si="27"/>
        <v>0</v>
      </c>
      <c r="AU19" s="76">
        <f t="shared" si="28"/>
        <v>0</v>
      </c>
      <c r="AV19" s="82">
        <f t="shared" si="29"/>
        <v>0</v>
      </c>
      <c r="AW19" s="82">
        <f t="shared" si="30"/>
        <v>0</v>
      </c>
      <c r="AX19" s="82">
        <f t="shared" si="31"/>
        <v>0</v>
      </c>
      <c r="AY19" s="76">
        <f t="shared" si="32"/>
        <v>0</v>
      </c>
      <c r="AZ19" s="76">
        <f t="shared" si="33"/>
        <v>0</v>
      </c>
      <c r="BA19" s="76">
        <f t="shared" si="34"/>
        <v>0</v>
      </c>
      <c r="BB19" s="82"/>
      <c r="BC19" s="83">
        <f t="shared" si="35"/>
        <v>0</v>
      </c>
      <c r="BD19" s="83">
        <f t="shared" si="36"/>
        <v>0</v>
      </c>
      <c r="BE19" s="77">
        <f t="shared" si="37"/>
        <v>0</v>
      </c>
      <c r="BF19" s="77">
        <f t="shared" si="38"/>
        <v>0</v>
      </c>
      <c r="BG19" s="83">
        <f t="shared" si="48"/>
        <v>0</v>
      </c>
      <c r="BH19" s="84">
        <f t="shared" si="49"/>
        <v>0</v>
      </c>
    </row>
    <row r="20" spans="1:60" ht="20.100000000000001" customHeight="1" thickBot="1" x14ac:dyDescent="0.3">
      <c r="A20" s="70" t="s">
        <v>20</v>
      </c>
      <c r="B20" s="99" t="str">
        <f>RIGHT('DERS 1 Bilgi Paketi'!B11,1)</f>
        <v/>
      </c>
      <c r="C20" s="99" t="str">
        <f>RIGHT('DERS 1 Bilgi Paketi'!C11,1)</f>
        <v/>
      </c>
      <c r="D20" s="99" t="str">
        <f>RIGHT('DERS 1 Bilgi Paketi'!D11,1)</f>
        <v/>
      </c>
      <c r="E20" s="99" t="str">
        <f>RIGHT('DERS 1 Bilgi Paketi'!E11,1)</f>
        <v/>
      </c>
      <c r="F20" s="99" t="str">
        <f>RIGHT('DERS 1 Bilgi Paketi'!F11,1)</f>
        <v/>
      </c>
      <c r="G20" s="71">
        <f t="shared" si="39"/>
        <v>0</v>
      </c>
      <c r="H20" s="71">
        <f t="shared" si="40"/>
        <v>0</v>
      </c>
      <c r="I20" s="71">
        <f t="shared" si="41"/>
        <v>0</v>
      </c>
      <c r="J20" s="71">
        <f t="shared" si="42"/>
        <v>0</v>
      </c>
      <c r="K20" s="71">
        <f t="shared" si="1"/>
        <v>0</v>
      </c>
      <c r="L20" s="71">
        <f t="shared" si="2"/>
        <v>0</v>
      </c>
      <c r="M20" s="72" t="str">
        <f t="shared" si="3"/>
        <v>BOŞ</v>
      </c>
      <c r="N20" s="72" t="str">
        <f t="shared" si="4"/>
        <v>BOŞ</v>
      </c>
      <c r="O20" s="72" t="str">
        <f t="shared" si="5"/>
        <v>BOŞ</v>
      </c>
      <c r="P20" s="72" t="str">
        <f t="shared" si="6"/>
        <v>BOŞ</v>
      </c>
      <c r="Q20" s="72" t="str">
        <f t="shared" si="7"/>
        <v>BOŞ</v>
      </c>
      <c r="R20" s="73">
        <f t="shared" si="8"/>
        <v>0</v>
      </c>
      <c r="S20" s="73">
        <f t="shared" si="8"/>
        <v>0</v>
      </c>
      <c r="T20" s="73">
        <f t="shared" si="8"/>
        <v>0</v>
      </c>
      <c r="U20" s="73">
        <f t="shared" si="8"/>
        <v>0</v>
      </c>
      <c r="V20" s="73">
        <f t="shared" si="8"/>
        <v>0</v>
      </c>
      <c r="W20" s="80">
        <f t="shared" si="9"/>
        <v>0</v>
      </c>
      <c r="X20" s="81">
        <f t="shared" si="10"/>
        <v>0</v>
      </c>
      <c r="Y20" s="81">
        <f t="shared" si="11"/>
        <v>0</v>
      </c>
      <c r="Z20" s="75">
        <f t="shared" si="12"/>
        <v>0</v>
      </c>
      <c r="AA20" s="75">
        <f t="shared" si="13"/>
        <v>0</v>
      </c>
      <c r="AB20" s="75">
        <f t="shared" si="14"/>
        <v>0</v>
      </c>
      <c r="AC20" s="82">
        <f t="shared" si="15"/>
        <v>0</v>
      </c>
      <c r="AD20" s="82">
        <f t="shared" si="16"/>
        <v>0</v>
      </c>
      <c r="AE20" s="76">
        <f t="shared" si="17"/>
        <v>0</v>
      </c>
      <c r="AF20" s="76">
        <f t="shared" si="18"/>
        <v>0</v>
      </c>
      <c r="AG20" s="76">
        <f t="shared" si="19"/>
        <v>0</v>
      </c>
      <c r="AH20" s="82">
        <f t="shared" si="20"/>
        <v>0</v>
      </c>
      <c r="AI20" s="82">
        <f t="shared" si="21"/>
        <v>0</v>
      </c>
      <c r="AJ20" s="76">
        <f t="shared" si="22"/>
        <v>0</v>
      </c>
      <c r="AK20" s="76">
        <f t="shared" si="23"/>
        <v>0</v>
      </c>
      <c r="AL20" s="76">
        <f t="shared" si="24"/>
        <v>0</v>
      </c>
      <c r="AM20" s="82">
        <f t="shared" si="43"/>
        <v>0</v>
      </c>
      <c r="AN20" s="82">
        <f t="shared" si="44"/>
        <v>0</v>
      </c>
      <c r="AO20" s="76">
        <f t="shared" si="45"/>
        <v>0</v>
      </c>
      <c r="AP20" s="76">
        <f t="shared" si="46"/>
        <v>0</v>
      </c>
      <c r="AQ20" s="82">
        <f t="shared" si="47"/>
        <v>0</v>
      </c>
      <c r="AR20" s="82">
        <f t="shared" si="25"/>
        <v>0</v>
      </c>
      <c r="AS20" s="82">
        <f t="shared" si="26"/>
        <v>0</v>
      </c>
      <c r="AT20" s="76">
        <f t="shared" si="27"/>
        <v>0</v>
      </c>
      <c r="AU20" s="76">
        <f t="shared" si="28"/>
        <v>0</v>
      </c>
      <c r="AV20" s="82">
        <f t="shared" si="29"/>
        <v>0</v>
      </c>
      <c r="AW20" s="82">
        <f t="shared" si="30"/>
        <v>0</v>
      </c>
      <c r="AX20" s="82">
        <f t="shared" si="31"/>
        <v>0</v>
      </c>
      <c r="AY20" s="76">
        <f t="shared" si="32"/>
        <v>0</v>
      </c>
      <c r="AZ20" s="76">
        <f t="shared" si="33"/>
        <v>0</v>
      </c>
      <c r="BA20" s="76">
        <f t="shared" si="34"/>
        <v>0</v>
      </c>
      <c r="BB20" s="82"/>
      <c r="BC20" s="83">
        <f t="shared" si="35"/>
        <v>0</v>
      </c>
      <c r="BD20" s="83">
        <f t="shared" si="36"/>
        <v>0</v>
      </c>
      <c r="BE20" s="77">
        <f t="shared" si="37"/>
        <v>0</v>
      </c>
      <c r="BF20" s="77">
        <f t="shared" si="38"/>
        <v>0</v>
      </c>
      <c r="BG20" s="83">
        <f t="shared" si="48"/>
        <v>0</v>
      </c>
      <c r="BH20" s="84">
        <f t="shared" si="49"/>
        <v>0</v>
      </c>
    </row>
    <row r="21" spans="1:60" ht="20.100000000000001" customHeight="1" thickBot="1" x14ac:dyDescent="0.3">
      <c r="A21" s="70" t="s">
        <v>21</v>
      </c>
      <c r="B21" s="99" t="str">
        <f>RIGHT('DERS 1 Bilgi Paketi'!B12,1)</f>
        <v/>
      </c>
      <c r="C21" s="99" t="str">
        <f>RIGHT('DERS 1 Bilgi Paketi'!C12,1)</f>
        <v/>
      </c>
      <c r="D21" s="99" t="str">
        <f>RIGHT('DERS 1 Bilgi Paketi'!D12,1)</f>
        <v/>
      </c>
      <c r="E21" s="99" t="str">
        <f>RIGHT('DERS 1 Bilgi Paketi'!E12,1)</f>
        <v/>
      </c>
      <c r="F21" s="99" t="str">
        <f>RIGHT('DERS 1 Bilgi Paketi'!F12,1)</f>
        <v/>
      </c>
      <c r="G21" s="71">
        <f t="shared" si="39"/>
        <v>0</v>
      </c>
      <c r="H21" s="71">
        <f t="shared" si="40"/>
        <v>0</v>
      </c>
      <c r="I21" s="71">
        <f t="shared" si="41"/>
        <v>0</v>
      </c>
      <c r="J21" s="71">
        <f t="shared" si="42"/>
        <v>0</v>
      </c>
      <c r="K21" s="71">
        <f t="shared" si="1"/>
        <v>0</v>
      </c>
      <c r="L21" s="71">
        <f t="shared" si="2"/>
        <v>0</v>
      </c>
      <c r="M21" s="72" t="str">
        <f t="shared" si="3"/>
        <v>BOŞ</v>
      </c>
      <c r="N21" s="72" t="str">
        <f t="shared" si="4"/>
        <v>BOŞ</v>
      </c>
      <c r="O21" s="72" t="str">
        <f t="shared" si="5"/>
        <v>BOŞ</v>
      </c>
      <c r="P21" s="72" t="str">
        <f t="shared" si="6"/>
        <v>BOŞ</v>
      </c>
      <c r="Q21" s="72" t="str">
        <f t="shared" si="7"/>
        <v>BOŞ</v>
      </c>
      <c r="R21" s="73">
        <f t="shared" si="8"/>
        <v>0</v>
      </c>
      <c r="S21" s="73">
        <f t="shared" si="8"/>
        <v>0</v>
      </c>
      <c r="T21" s="73">
        <f t="shared" si="8"/>
        <v>0</v>
      </c>
      <c r="U21" s="73">
        <f t="shared" si="8"/>
        <v>0</v>
      </c>
      <c r="V21" s="73">
        <f t="shared" si="8"/>
        <v>0</v>
      </c>
      <c r="W21" s="80">
        <f t="shared" si="9"/>
        <v>0</v>
      </c>
      <c r="X21" s="81">
        <f t="shared" si="10"/>
        <v>0</v>
      </c>
      <c r="Y21" s="81">
        <f t="shared" si="11"/>
        <v>0</v>
      </c>
      <c r="Z21" s="75">
        <f t="shared" si="12"/>
        <v>0</v>
      </c>
      <c r="AA21" s="75">
        <f t="shared" si="13"/>
        <v>0</v>
      </c>
      <c r="AB21" s="75">
        <f t="shared" si="14"/>
        <v>0</v>
      </c>
      <c r="AC21" s="82">
        <f t="shared" si="15"/>
        <v>0</v>
      </c>
      <c r="AD21" s="82">
        <f t="shared" si="16"/>
        <v>0</v>
      </c>
      <c r="AE21" s="76">
        <f t="shared" si="17"/>
        <v>0</v>
      </c>
      <c r="AF21" s="76">
        <f t="shared" si="18"/>
        <v>0</v>
      </c>
      <c r="AG21" s="76">
        <f t="shared" si="19"/>
        <v>0</v>
      </c>
      <c r="AH21" s="82">
        <f t="shared" si="20"/>
        <v>0</v>
      </c>
      <c r="AI21" s="82">
        <f t="shared" si="21"/>
        <v>0</v>
      </c>
      <c r="AJ21" s="76">
        <f t="shared" si="22"/>
        <v>0</v>
      </c>
      <c r="AK21" s="76">
        <f t="shared" si="23"/>
        <v>0</v>
      </c>
      <c r="AL21" s="76">
        <f t="shared" si="24"/>
        <v>0</v>
      </c>
      <c r="AM21" s="82">
        <f t="shared" si="43"/>
        <v>0</v>
      </c>
      <c r="AN21" s="82">
        <f t="shared" si="44"/>
        <v>0</v>
      </c>
      <c r="AO21" s="76">
        <f t="shared" si="45"/>
        <v>0</v>
      </c>
      <c r="AP21" s="76">
        <f t="shared" si="46"/>
        <v>0</v>
      </c>
      <c r="AQ21" s="82">
        <f t="shared" si="47"/>
        <v>0</v>
      </c>
      <c r="AR21" s="82">
        <f t="shared" si="25"/>
        <v>0</v>
      </c>
      <c r="AS21" s="82">
        <f t="shared" si="26"/>
        <v>0</v>
      </c>
      <c r="AT21" s="76">
        <f t="shared" si="27"/>
        <v>0</v>
      </c>
      <c r="AU21" s="76">
        <f t="shared" si="28"/>
        <v>0</v>
      </c>
      <c r="AV21" s="82">
        <f t="shared" si="29"/>
        <v>0</v>
      </c>
      <c r="AW21" s="82">
        <f t="shared" si="30"/>
        <v>0</v>
      </c>
      <c r="AX21" s="82">
        <f t="shared" si="31"/>
        <v>0</v>
      </c>
      <c r="AY21" s="76">
        <f t="shared" si="32"/>
        <v>0</v>
      </c>
      <c r="AZ21" s="76">
        <f t="shared" si="33"/>
        <v>0</v>
      </c>
      <c r="BA21" s="76">
        <f t="shared" si="34"/>
        <v>0</v>
      </c>
      <c r="BB21" s="82"/>
      <c r="BC21" s="83">
        <f t="shared" si="35"/>
        <v>0</v>
      </c>
      <c r="BD21" s="83">
        <f t="shared" si="36"/>
        <v>0</v>
      </c>
      <c r="BE21" s="77">
        <f t="shared" si="37"/>
        <v>0</v>
      </c>
      <c r="BF21" s="77">
        <f t="shared" si="38"/>
        <v>0</v>
      </c>
      <c r="BG21" s="83">
        <f t="shared" si="48"/>
        <v>0</v>
      </c>
      <c r="BH21" s="84">
        <f t="shared" si="49"/>
        <v>0</v>
      </c>
    </row>
    <row r="22" spans="1:60" ht="20.100000000000001" customHeight="1" thickBot="1" x14ac:dyDescent="0.3">
      <c r="A22" s="70" t="s">
        <v>22</v>
      </c>
      <c r="B22" s="99" t="str">
        <f>RIGHT('DERS 1 Bilgi Paketi'!B13,1)</f>
        <v/>
      </c>
      <c r="C22" s="99" t="str">
        <f>RIGHT('DERS 1 Bilgi Paketi'!C13,1)</f>
        <v/>
      </c>
      <c r="D22" s="99" t="str">
        <f>RIGHT('DERS 1 Bilgi Paketi'!D13,1)</f>
        <v/>
      </c>
      <c r="E22" s="99" t="str">
        <f>RIGHT('DERS 1 Bilgi Paketi'!E13,1)</f>
        <v/>
      </c>
      <c r="F22" s="99" t="str">
        <f>RIGHT('DERS 1 Bilgi Paketi'!F13,1)</f>
        <v/>
      </c>
      <c r="G22" s="71">
        <f t="shared" si="39"/>
        <v>0</v>
      </c>
      <c r="H22" s="71">
        <f t="shared" si="40"/>
        <v>0</v>
      </c>
      <c r="I22" s="71">
        <f t="shared" si="41"/>
        <v>0</v>
      </c>
      <c r="J22" s="71">
        <f t="shared" si="42"/>
        <v>0</v>
      </c>
      <c r="K22" s="71">
        <f t="shared" si="1"/>
        <v>0</v>
      </c>
      <c r="L22" s="71">
        <f t="shared" si="2"/>
        <v>0</v>
      </c>
      <c r="M22" s="72" t="str">
        <f t="shared" si="3"/>
        <v>BOŞ</v>
      </c>
      <c r="N22" s="72" t="str">
        <f>IF(H22=1," ","BOŞ")</f>
        <v>BOŞ</v>
      </c>
      <c r="O22" s="72" t="str">
        <f t="shared" si="5"/>
        <v>BOŞ</v>
      </c>
      <c r="P22" s="72" t="str">
        <f t="shared" si="6"/>
        <v>BOŞ</v>
      </c>
      <c r="Q22" s="72" t="str">
        <f t="shared" si="7"/>
        <v>BOŞ</v>
      </c>
      <c r="R22" s="73">
        <f t="shared" si="8"/>
        <v>0</v>
      </c>
      <c r="S22" s="73">
        <f t="shared" si="8"/>
        <v>0</v>
      </c>
      <c r="T22" s="73">
        <f t="shared" si="8"/>
        <v>0</v>
      </c>
      <c r="U22" s="73">
        <f t="shared" si="8"/>
        <v>0</v>
      </c>
      <c r="V22" s="73">
        <f t="shared" si="8"/>
        <v>0</v>
      </c>
      <c r="W22" s="80">
        <f t="shared" si="9"/>
        <v>0</v>
      </c>
      <c r="X22" s="81">
        <f t="shared" si="10"/>
        <v>0</v>
      </c>
      <c r="Y22" s="81">
        <f t="shared" si="11"/>
        <v>0</v>
      </c>
      <c r="Z22" s="75">
        <f t="shared" si="12"/>
        <v>0</v>
      </c>
      <c r="AA22" s="75">
        <f t="shared" si="13"/>
        <v>0</v>
      </c>
      <c r="AB22" s="75">
        <f t="shared" si="14"/>
        <v>0</v>
      </c>
      <c r="AC22" s="82">
        <f t="shared" si="15"/>
        <v>0</v>
      </c>
      <c r="AD22" s="82">
        <f t="shared" si="16"/>
        <v>0</v>
      </c>
      <c r="AE22" s="76">
        <f t="shared" si="17"/>
        <v>0</v>
      </c>
      <c r="AF22" s="76">
        <f t="shared" si="18"/>
        <v>0</v>
      </c>
      <c r="AG22" s="76">
        <f t="shared" si="19"/>
        <v>0</v>
      </c>
      <c r="AH22" s="82">
        <f t="shared" si="20"/>
        <v>0</v>
      </c>
      <c r="AI22" s="82">
        <f t="shared" si="21"/>
        <v>0</v>
      </c>
      <c r="AJ22" s="76">
        <f t="shared" si="22"/>
        <v>0</v>
      </c>
      <c r="AK22" s="76">
        <f t="shared" si="23"/>
        <v>0</v>
      </c>
      <c r="AL22" s="76">
        <f t="shared" si="24"/>
        <v>0</v>
      </c>
      <c r="AM22" s="82">
        <f t="shared" si="43"/>
        <v>0</v>
      </c>
      <c r="AN22" s="82">
        <f t="shared" si="44"/>
        <v>0</v>
      </c>
      <c r="AO22" s="76">
        <f t="shared" si="45"/>
        <v>0</v>
      </c>
      <c r="AP22" s="76">
        <f t="shared" si="46"/>
        <v>0</v>
      </c>
      <c r="AQ22" s="82">
        <f t="shared" si="47"/>
        <v>0</v>
      </c>
      <c r="AR22" s="82">
        <f t="shared" si="25"/>
        <v>0</v>
      </c>
      <c r="AS22" s="82">
        <f t="shared" si="26"/>
        <v>0</v>
      </c>
      <c r="AT22" s="76">
        <f t="shared" si="27"/>
        <v>0</v>
      </c>
      <c r="AU22" s="76">
        <f t="shared" si="28"/>
        <v>0</v>
      </c>
      <c r="AV22" s="82">
        <f t="shared" si="29"/>
        <v>0</v>
      </c>
      <c r="AW22" s="82">
        <f t="shared" si="30"/>
        <v>0</v>
      </c>
      <c r="AX22" s="82">
        <f t="shared" si="31"/>
        <v>0</v>
      </c>
      <c r="AY22" s="76">
        <f t="shared" si="32"/>
        <v>0</v>
      </c>
      <c r="AZ22" s="76">
        <f t="shared" si="33"/>
        <v>0</v>
      </c>
      <c r="BA22" s="76">
        <f t="shared" si="34"/>
        <v>0</v>
      </c>
      <c r="BB22" s="82"/>
      <c r="BC22" s="83">
        <f t="shared" si="35"/>
        <v>0</v>
      </c>
      <c r="BD22" s="83">
        <f t="shared" si="36"/>
        <v>0</v>
      </c>
      <c r="BE22" s="77">
        <f t="shared" si="37"/>
        <v>0</v>
      </c>
      <c r="BF22" s="77">
        <f t="shared" si="38"/>
        <v>0</v>
      </c>
      <c r="BG22" s="83">
        <f t="shared" si="48"/>
        <v>0</v>
      </c>
      <c r="BH22" s="84">
        <f t="shared" si="49"/>
        <v>0</v>
      </c>
    </row>
    <row r="23" spans="1:60" ht="20.100000000000001" customHeight="1" thickBot="1" x14ac:dyDescent="0.3">
      <c r="A23" s="70" t="s">
        <v>23</v>
      </c>
      <c r="B23" s="99" t="str">
        <f>RIGHT('DERS 1 Bilgi Paketi'!B14,1)</f>
        <v/>
      </c>
      <c r="C23" s="99" t="str">
        <f>RIGHT('DERS 1 Bilgi Paketi'!C14,1)</f>
        <v/>
      </c>
      <c r="D23" s="99" t="str">
        <f>RIGHT('DERS 1 Bilgi Paketi'!D14,1)</f>
        <v/>
      </c>
      <c r="E23" s="99" t="str">
        <f>RIGHT('DERS 1 Bilgi Paketi'!E14,1)</f>
        <v/>
      </c>
      <c r="F23" s="99" t="str">
        <f>RIGHT('DERS 1 Bilgi Paketi'!F14,1)</f>
        <v/>
      </c>
      <c r="G23" s="71">
        <f t="shared" si="39"/>
        <v>0</v>
      </c>
      <c r="H23" s="71">
        <f t="shared" si="40"/>
        <v>0</v>
      </c>
      <c r="I23" s="71">
        <f t="shared" si="41"/>
        <v>0</v>
      </c>
      <c r="J23" s="71">
        <f t="shared" si="42"/>
        <v>0</v>
      </c>
      <c r="K23" s="71">
        <f t="shared" si="1"/>
        <v>0</v>
      </c>
      <c r="L23" s="71">
        <f t="shared" si="2"/>
        <v>0</v>
      </c>
      <c r="M23" s="72" t="str">
        <f t="shared" si="3"/>
        <v>BOŞ</v>
      </c>
      <c r="N23" s="72" t="str">
        <f t="shared" si="4"/>
        <v>BOŞ</v>
      </c>
      <c r="O23" s="72" t="str">
        <f t="shared" si="5"/>
        <v>BOŞ</v>
      </c>
      <c r="P23" s="72" t="str">
        <f t="shared" si="6"/>
        <v>BOŞ</v>
      </c>
      <c r="Q23" s="72" t="str">
        <f t="shared" si="7"/>
        <v>BOŞ</v>
      </c>
      <c r="R23" s="73">
        <f t="shared" si="8"/>
        <v>0</v>
      </c>
      <c r="S23" s="73">
        <f t="shared" si="8"/>
        <v>0</v>
      </c>
      <c r="T23" s="73">
        <f t="shared" si="8"/>
        <v>0</v>
      </c>
      <c r="U23" s="73">
        <f t="shared" si="8"/>
        <v>0</v>
      </c>
      <c r="V23" s="73">
        <f t="shared" si="8"/>
        <v>0</v>
      </c>
      <c r="W23" s="80">
        <f t="shared" si="9"/>
        <v>0</v>
      </c>
      <c r="X23" s="81">
        <f t="shared" si="10"/>
        <v>0</v>
      </c>
      <c r="Y23" s="81">
        <f t="shared" si="11"/>
        <v>0</v>
      </c>
      <c r="Z23" s="75">
        <f t="shared" si="12"/>
        <v>0</v>
      </c>
      <c r="AA23" s="75">
        <f t="shared" si="13"/>
        <v>0</v>
      </c>
      <c r="AB23" s="75">
        <f t="shared" si="14"/>
        <v>0</v>
      </c>
      <c r="AC23" s="82">
        <f t="shared" si="15"/>
        <v>0</v>
      </c>
      <c r="AD23" s="82">
        <f t="shared" si="16"/>
        <v>0</v>
      </c>
      <c r="AE23" s="76">
        <f t="shared" si="17"/>
        <v>0</v>
      </c>
      <c r="AF23" s="76">
        <f t="shared" si="18"/>
        <v>0</v>
      </c>
      <c r="AG23" s="76">
        <f t="shared" si="19"/>
        <v>0</v>
      </c>
      <c r="AH23" s="82">
        <f t="shared" si="20"/>
        <v>0</v>
      </c>
      <c r="AI23" s="82">
        <f t="shared" si="21"/>
        <v>0</v>
      </c>
      <c r="AJ23" s="76">
        <f t="shared" si="22"/>
        <v>0</v>
      </c>
      <c r="AK23" s="76">
        <f t="shared" si="23"/>
        <v>0</v>
      </c>
      <c r="AL23" s="76">
        <f t="shared" si="24"/>
        <v>0</v>
      </c>
      <c r="AM23" s="82">
        <f t="shared" si="43"/>
        <v>0</v>
      </c>
      <c r="AN23" s="82">
        <f t="shared" si="44"/>
        <v>0</v>
      </c>
      <c r="AO23" s="76">
        <f t="shared" si="45"/>
        <v>0</v>
      </c>
      <c r="AP23" s="76">
        <f t="shared" si="46"/>
        <v>0</v>
      </c>
      <c r="AQ23" s="82">
        <f t="shared" si="47"/>
        <v>0</v>
      </c>
      <c r="AR23" s="82">
        <f t="shared" si="25"/>
        <v>0</v>
      </c>
      <c r="AS23" s="82">
        <f t="shared" si="26"/>
        <v>0</v>
      </c>
      <c r="AT23" s="76">
        <f t="shared" si="27"/>
        <v>0</v>
      </c>
      <c r="AU23" s="76">
        <f t="shared" si="28"/>
        <v>0</v>
      </c>
      <c r="AV23" s="82">
        <f t="shared" si="29"/>
        <v>0</v>
      </c>
      <c r="AW23" s="82">
        <f t="shared" si="30"/>
        <v>0</v>
      </c>
      <c r="AX23" s="82">
        <f t="shared" si="31"/>
        <v>0</v>
      </c>
      <c r="AY23" s="76">
        <f t="shared" si="32"/>
        <v>0</v>
      </c>
      <c r="AZ23" s="76">
        <f t="shared" si="33"/>
        <v>0</v>
      </c>
      <c r="BA23" s="76">
        <f t="shared" si="34"/>
        <v>0</v>
      </c>
      <c r="BB23" s="82"/>
      <c r="BC23" s="83">
        <f t="shared" si="35"/>
        <v>0</v>
      </c>
      <c r="BD23" s="83">
        <f t="shared" si="36"/>
        <v>0</v>
      </c>
      <c r="BE23" s="77">
        <f t="shared" si="37"/>
        <v>0</v>
      </c>
      <c r="BF23" s="77">
        <f t="shared" si="38"/>
        <v>0</v>
      </c>
      <c r="BG23" s="83">
        <f t="shared" si="48"/>
        <v>0</v>
      </c>
      <c r="BH23" s="84">
        <f t="shared" si="49"/>
        <v>0</v>
      </c>
    </row>
    <row r="24" spans="1:60" ht="20.100000000000001" customHeight="1" thickBot="1" x14ac:dyDescent="0.3">
      <c r="A24" s="70" t="s">
        <v>24</v>
      </c>
      <c r="B24" s="99" t="str">
        <f>RIGHT('DERS 1 Bilgi Paketi'!B15,1)</f>
        <v/>
      </c>
      <c r="C24" s="99" t="str">
        <f>RIGHT('DERS 1 Bilgi Paketi'!C15,1)</f>
        <v/>
      </c>
      <c r="D24" s="99" t="str">
        <f>RIGHT('DERS 1 Bilgi Paketi'!D15,1)</f>
        <v/>
      </c>
      <c r="E24" s="99" t="str">
        <f>RIGHT('DERS 1 Bilgi Paketi'!E15,1)</f>
        <v/>
      </c>
      <c r="F24" s="99" t="str">
        <f>RIGHT('DERS 1 Bilgi Paketi'!F15,1)</f>
        <v/>
      </c>
      <c r="G24" s="71">
        <f t="shared" si="39"/>
        <v>0</v>
      </c>
      <c r="H24" s="71">
        <f t="shared" si="40"/>
        <v>0</v>
      </c>
      <c r="I24" s="71">
        <f t="shared" si="41"/>
        <v>0</v>
      </c>
      <c r="J24" s="71">
        <f t="shared" si="42"/>
        <v>0</v>
      </c>
      <c r="K24" s="71">
        <f t="shared" si="1"/>
        <v>0</v>
      </c>
      <c r="L24" s="71">
        <f t="shared" si="2"/>
        <v>0</v>
      </c>
      <c r="M24" s="72" t="str">
        <f t="shared" si="3"/>
        <v>BOŞ</v>
      </c>
      <c r="N24" s="72" t="str">
        <f t="shared" si="4"/>
        <v>BOŞ</v>
      </c>
      <c r="O24" s="72" t="str">
        <f t="shared" si="5"/>
        <v>BOŞ</v>
      </c>
      <c r="P24" s="72" t="str">
        <f t="shared" si="6"/>
        <v>BOŞ</v>
      </c>
      <c r="Q24" s="72" t="str">
        <f t="shared" si="7"/>
        <v>BOŞ</v>
      </c>
      <c r="R24" s="73">
        <f t="shared" si="8"/>
        <v>0</v>
      </c>
      <c r="S24" s="73">
        <f t="shared" si="8"/>
        <v>0</v>
      </c>
      <c r="T24" s="73">
        <f t="shared" si="8"/>
        <v>0</v>
      </c>
      <c r="U24" s="73">
        <f t="shared" si="8"/>
        <v>0</v>
      </c>
      <c r="V24" s="73">
        <f t="shared" si="8"/>
        <v>0</v>
      </c>
      <c r="W24" s="80">
        <f t="shared" si="9"/>
        <v>0</v>
      </c>
      <c r="X24" s="81">
        <f t="shared" si="10"/>
        <v>0</v>
      </c>
      <c r="Y24" s="81">
        <f t="shared" si="11"/>
        <v>0</v>
      </c>
      <c r="Z24" s="75">
        <f t="shared" si="12"/>
        <v>0</v>
      </c>
      <c r="AA24" s="75">
        <f t="shared" si="13"/>
        <v>0</v>
      </c>
      <c r="AB24" s="75">
        <f t="shared" si="14"/>
        <v>0</v>
      </c>
      <c r="AC24" s="82">
        <f t="shared" si="15"/>
        <v>0</v>
      </c>
      <c r="AD24" s="82">
        <f t="shared" si="16"/>
        <v>0</v>
      </c>
      <c r="AE24" s="76">
        <f t="shared" si="17"/>
        <v>0</v>
      </c>
      <c r="AF24" s="76">
        <f t="shared" si="18"/>
        <v>0</v>
      </c>
      <c r="AG24" s="76">
        <f t="shared" si="19"/>
        <v>0</v>
      </c>
      <c r="AH24" s="82">
        <f t="shared" si="20"/>
        <v>0</v>
      </c>
      <c r="AI24" s="82">
        <f t="shared" si="21"/>
        <v>0</v>
      </c>
      <c r="AJ24" s="76">
        <f t="shared" si="22"/>
        <v>0</v>
      </c>
      <c r="AK24" s="76">
        <f t="shared" si="23"/>
        <v>0</v>
      </c>
      <c r="AL24" s="76">
        <f t="shared" si="24"/>
        <v>0</v>
      </c>
      <c r="AM24" s="82">
        <f t="shared" si="43"/>
        <v>0</v>
      </c>
      <c r="AN24" s="82">
        <f t="shared" si="44"/>
        <v>0</v>
      </c>
      <c r="AO24" s="76">
        <f t="shared" si="45"/>
        <v>0</v>
      </c>
      <c r="AP24" s="76">
        <f t="shared" si="46"/>
        <v>0</v>
      </c>
      <c r="AQ24" s="82">
        <f t="shared" si="47"/>
        <v>0</v>
      </c>
      <c r="AR24" s="82">
        <f t="shared" si="25"/>
        <v>0</v>
      </c>
      <c r="AS24" s="82">
        <f t="shared" si="26"/>
        <v>0</v>
      </c>
      <c r="AT24" s="76">
        <f t="shared" si="27"/>
        <v>0</v>
      </c>
      <c r="AU24" s="76">
        <f t="shared" si="28"/>
        <v>0</v>
      </c>
      <c r="AV24" s="82">
        <f t="shared" si="29"/>
        <v>0</v>
      </c>
      <c r="AW24" s="82">
        <f t="shared" si="30"/>
        <v>0</v>
      </c>
      <c r="AX24" s="82">
        <f t="shared" si="31"/>
        <v>0</v>
      </c>
      <c r="AY24" s="76">
        <f t="shared" si="32"/>
        <v>0</v>
      </c>
      <c r="AZ24" s="76">
        <f t="shared" si="33"/>
        <v>0</v>
      </c>
      <c r="BA24" s="76">
        <f t="shared" si="34"/>
        <v>0</v>
      </c>
      <c r="BB24" s="82"/>
      <c r="BC24" s="83">
        <f t="shared" si="35"/>
        <v>0</v>
      </c>
      <c r="BD24" s="83">
        <f t="shared" si="36"/>
        <v>0</v>
      </c>
      <c r="BE24" s="77">
        <f t="shared" si="37"/>
        <v>0</v>
      </c>
      <c r="BF24" s="77">
        <f t="shared" si="38"/>
        <v>0</v>
      </c>
      <c r="BG24" s="83">
        <f t="shared" si="48"/>
        <v>0</v>
      </c>
      <c r="BH24" s="84">
        <f t="shared" si="49"/>
        <v>0</v>
      </c>
    </row>
    <row r="25" spans="1:60" ht="20.100000000000001" customHeight="1" x14ac:dyDescent="0.25">
      <c r="A25" s="70" t="s">
        <v>25</v>
      </c>
      <c r="B25" s="99" t="str">
        <f>RIGHT('DERS 1 Bilgi Paketi'!B16,1)</f>
        <v/>
      </c>
      <c r="C25" s="99" t="str">
        <f>RIGHT('DERS 1 Bilgi Paketi'!C16,1)</f>
        <v/>
      </c>
      <c r="D25" s="99" t="str">
        <f>RIGHT('DERS 1 Bilgi Paketi'!D16,1)</f>
        <v/>
      </c>
      <c r="E25" s="99" t="str">
        <f>RIGHT('DERS 1 Bilgi Paketi'!E16,1)</f>
        <v/>
      </c>
      <c r="F25" s="99" t="str">
        <f>RIGHT('DERS 1 Bilgi Paketi'!F16,1)</f>
        <v/>
      </c>
      <c r="G25" s="71">
        <f t="shared" si="39"/>
        <v>0</v>
      </c>
      <c r="H25" s="71">
        <f t="shared" si="40"/>
        <v>0</v>
      </c>
      <c r="I25" s="71">
        <f t="shared" si="41"/>
        <v>0</v>
      </c>
      <c r="J25" s="71">
        <f t="shared" si="42"/>
        <v>0</v>
      </c>
      <c r="K25" s="71">
        <f t="shared" si="1"/>
        <v>0</v>
      </c>
      <c r="L25" s="71">
        <f t="shared" si="2"/>
        <v>0</v>
      </c>
      <c r="M25" s="72" t="str">
        <f t="shared" si="3"/>
        <v>BOŞ</v>
      </c>
      <c r="N25" s="72" t="str">
        <f t="shared" si="4"/>
        <v>BOŞ</v>
      </c>
      <c r="O25" s="72" t="str">
        <f t="shared" si="5"/>
        <v>BOŞ</v>
      </c>
      <c r="P25" s="72" t="str">
        <f t="shared" si="6"/>
        <v>BOŞ</v>
      </c>
      <c r="Q25" s="72" t="str">
        <f t="shared" si="7"/>
        <v>BOŞ</v>
      </c>
      <c r="R25" s="73">
        <f t="shared" si="8"/>
        <v>0</v>
      </c>
      <c r="S25" s="73">
        <f t="shared" si="8"/>
        <v>0</v>
      </c>
      <c r="T25" s="73">
        <f t="shared" si="8"/>
        <v>0</v>
      </c>
      <c r="U25" s="73">
        <f t="shared" si="8"/>
        <v>0</v>
      </c>
      <c r="V25" s="73">
        <f t="shared" si="8"/>
        <v>0</v>
      </c>
      <c r="W25" s="80">
        <f t="shared" si="9"/>
        <v>0</v>
      </c>
      <c r="X25" s="81">
        <f t="shared" si="10"/>
        <v>0</v>
      </c>
      <c r="Y25" s="81">
        <f t="shared" si="11"/>
        <v>0</v>
      </c>
      <c r="Z25" s="75">
        <f t="shared" si="12"/>
        <v>0</v>
      </c>
      <c r="AA25" s="75">
        <f t="shared" si="13"/>
        <v>0</v>
      </c>
      <c r="AB25" s="75">
        <f t="shared" si="14"/>
        <v>0</v>
      </c>
      <c r="AC25" s="82">
        <f t="shared" si="15"/>
        <v>0</v>
      </c>
      <c r="AD25" s="82">
        <f t="shared" si="16"/>
        <v>0</v>
      </c>
      <c r="AE25" s="76">
        <f t="shared" si="17"/>
        <v>0</v>
      </c>
      <c r="AF25" s="76">
        <f t="shared" si="18"/>
        <v>0</v>
      </c>
      <c r="AG25" s="76">
        <f t="shared" si="19"/>
        <v>0</v>
      </c>
      <c r="AH25" s="82">
        <f t="shared" si="20"/>
        <v>0</v>
      </c>
      <c r="AI25" s="82">
        <f t="shared" si="21"/>
        <v>0</v>
      </c>
      <c r="AJ25" s="76">
        <f t="shared" si="22"/>
        <v>0</v>
      </c>
      <c r="AK25" s="76">
        <f t="shared" si="23"/>
        <v>0</v>
      </c>
      <c r="AL25" s="76">
        <f t="shared" si="24"/>
        <v>0</v>
      </c>
      <c r="AM25" s="82">
        <f t="shared" si="43"/>
        <v>0</v>
      </c>
      <c r="AN25" s="82">
        <f t="shared" si="44"/>
        <v>0</v>
      </c>
      <c r="AO25" s="76">
        <f t="shared" si="45"/>
        <v>0</v>
      </c>
      <c r="AP25" s="76">
        <f t="shared" si="46"/>
        <v>0</v>
      </c>
      <c r="AQ25" s="82">
        <f t="shared" si="47"/>
        <v>0</v>
      </c>
      <c r="AR25" s="82">
        <f t="shared" si="25"/>
        <v>0</v>
      </c>
      <c r="AS25" s="82">
        <f t="shared" si="26"/>
        <v>0</v>
      </c>
      <c r="AT25" s="76">
        <f t="shared" si="27"/>
        <v>0</v>
      </c>
      <c r="AU25" s="76">
        <f t="shared" si="28"/>
        <v>0</v>
      </c>
      <c r="AV25" s="82">
        <f t="shared" si="29"/>
        <v>0</v>
      </c>
      <c r="AW25" s="82">
        <f t="shared" si="30"/>
        <v>0</v>
      </c>
      <c r="AX25" s="82">
        <f t="shared" si="31"/>
        <v>0</v>
      </c>
      <c r="AY25" s="76">
        <f t="shared" si="32"/>
        <v>0</v>
      </c>
      <c r="AZ25" s="76">
        <f t="shared" si="33"/>
        <v>0</v>
      </c>
      <c r="BA25" s="76">
        <f t="shared" si="34"/>
        <v>0</v>
      </c>
      <c r="BB25" s="82"/>
      <c r="BC25" s="83">
        <f t="shared" si="35"/>
        <v>0</v>
      </c>
      <c r="BD25" s="83">
        <f t="shared" si="36"/>
        <v>0</v>
      </c>
      <c r="BE25" s="77">
        <f t="shared" si="37"/>
        <v>0</v>
      </c>
      <c r="BF25" s="77">
        <f t="shared" si="38"/>
        <v>0</v>
      </c>
      <c r="BG25" s="83">
        <f t="shared" si="48"/>
        <v>0</v>
      </c>
      <c r="BH25" s="84">
        <f t="shared" si="49"/>
        <v>0</v>
      </c>
    </row>
    <row r="26" spans="1:60" ht="20.100000000000001" customHeight="1" x14ac:dyDescent="0.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85">
        <f>SUM(M11:M25)</f>
        <v>0</v>
      </c>
      <c r="N26" s="85">
        <f>SUM(N11:N25)</f>
        <v>0</v>
      </c>
      <c r="O26" s="85">
        <f>SUM(O11:O25)</f>
        <v>0</v>
      </c>
      <c r="P26" s="85">
        <f>SUM(P11:P25)</f>
        <v>0</v>
      </c>
      <c r="Q26" s="85">
        <f>SUM(Q11:Q25)</f>
        <v>0</v>
      </c>
    </row>
    <row r="27" spans="1:60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</row>
    <row r="28" spans="1:60" x14ac:dyDescent="0.25">
      <c r="P28" s="97"/>
    </row>
    <row r="29" spans="1:60" ht="21" x14ac:dyDescent="0.35">
      <c r="AX29" s="98" t="s">
        <v>206</v>
      </c>
      <c r="AY29" s="98"/>
      <c r="AZ29" s="98"/>
    </row>
  </sheetData>
  <protectedRanges>
    <protectedRange sqref="Y6:AD7" name="Program Adı ve Ders Kodu"/>
    <protectedRange sqref="AX9:AZ9 Y9:AA9 AD9:AF9 AI9:AK9 AN9:AP9 AS9:AU9 M11:Q25" name="Aralık2"/>
    <protectedRange sqref="M11:Q25" name="Aralık1"/>
  </protectedRanges>
  <mergeCells count="49">
    <mergeCell ref="E1:AA5"/>
    <mergeCell ref="AB1:AC1"/>
    <mergeCell ref="AB2:AC2"/>
    <mergeCell ref="AB3:AC3"/>
    <mergeCell ref="AB4:AC4"/>
    <mergeCell ref="AB5:AC5"/>
    <mergeCell ref="AD1:AE1"/>
    <mergeCell ref="AD2:AE2"/>
    <mergeCell ref="AD3:AE3"/>
    <mergeCell ref="AD4:AE4"/>
    <mergeCell ref="AD5:AE5"/>
    <mergeCell ref="M6:Q6"/>
    <mergeCell ref="A7:A10"/>
    <mergeCell ref="B7:B10"/>
    <mergeCell ref="C7:C10"/>
    <mergeCell ref="F7:F10"/>
    <mergeCell ref="G7:G10"/>
    <mergeCell ref="H7:H10"/>
    <mergeCell ref="I7:I10"/>
    <mergeCell ref="D7:D10"/>
    <mergeCell ref="E7:E10"/>
    <mergeCell ref="K7:K10"/>
    <mergeCell ref="J7:J10"/>
    <mergeCell ref="BC7:BG7"/>
    <mergeCell ref="AJ8:AL8"/>
    <mergeCell ref="AJ9:AL9"/>
    <mergeCell ref="AO8:AQ8"/>
    <mergeCell ref="AO9:AQ9"/>
    <mergeCell ref="AW8:AW9"/>
    <mergeCell ref="AT8:AV8"/>
    <mergeCell ref="AT9:AV9"/>
    <mergeCell ref="AM8:AM9"/>
    <mergeCell ref="AR8:AR9"/>
    <mergeCell ref="Y6:AD6"/>
    <mergeCell ref="Y7:AD7"/>
    <mergeCell ref="A27:O27"/>
    <mergeCell ref="AY8:BA8"/>
    <mergeCell ref="AY9:BA9"/>
    <mergeCell ref="R8:W8"/>
    <mergeCell ref="L7:L10"/>
    <mergeCell ref="X8:X9"/>
    <mergeCell ref="AC8:AC9"/>
    <mergeCell ref="AH8:AH9"/>
    <mergeCell ref="Z8:AB8"/>
    <mergeCell ref="Z9:AB9"/>
    <mergeCell ref="AE8:AG8"/>
    <mergeCell ref="AE9:AG9"/>
    <mergeCell ref="A6:F6"/>
    <mergeCell ref="G6:L6"/>
  </mergeCells>
  <phoneticPr fontId="18" type="noConversion"/>
  <conditionalFormatting sqref="B11:F25">
    <cfRule type="cellIs" dxfId="6" priority="33" operator="equal">
      <formula>"X"</formula>
    </cfRule>
  </conditionalFormatting>
  <conditionalFormatting sqref="G11:L25">
    <cfRule type="cellIs" dxfId="5" priority="36" operator="equal">
      <formula>0</formula>
    </cfRule>
  </conditionalFormatting>
  <conditionalFormatting sqref="M11:W25">
    <cfRule type="cellIs" dxfId="4" priority="3" operator="equal">
      <formula>"BOŞ"</formula>
    </cfRule>
  </conditionalFormatting>
  <conditionalFormatting sqref="R11:V25">
    <cfRule type="cellIs" dxfId="2" priority="1" operator="equal">
      <formula>0</formula>
    </cfRule>
  </conditionalFormatting>
  <conditionalFormatting sqref="X11:BB25">
    <cfRule type="cellIs" dxfId="1" priority="2" operator="equal">
      <formula>0</formula>
    </cfRule>
  </conditionalFormatting>
  <conditionalFormatting sqref="Y9:Z9 AD9 AI9:AJ9 AN9:AO9 AS9:AT9 AX9:AY9">
    <cfRule type="cellIs" dxfId="0" priority="22" operator="equal">
      <formula>0</formula>
    </cfRule>
  </conditionalFormatting>
  <dataValidations count="1">
    <dataValidation allowBlank="1" showErrorMessage="1" errorTitle="YANLIŞ GİRİŞ YAPTINIZ!!!" error="1 İLE 100 ARASI DEĞER GİRMENİZ GEREKİYOR." promptTitle="!!!!!!" prompt="BEYAZ HÜCRELERE 1 İLE 100 ARASI DEĞER GİRİNİZ. SÜTUN TOPLAMI 100 OLMALIDIR." sqref="M11:W25" xr:uid="{00000000-0002-0000-0700-000000000000}"/>
  </dataValidations>
  <pageMargins left="0.7" right="0.7" top="0.75" bottom="0.75" header="0.3" footer="0.3"/>
  <pageSetup paperSize="9" scale="44" orientation="landscape" horizontalDpi="300" r:id="rId1"/>
  <colBreaks count="1" manualBreakCount="1">
    <brk id="5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AE1C320-C545-4716-A846-167E1D1BC4AA}">
            <xm:f>NOT(ISERROR(SEARCH("YANLIŞ",M11)))</xm:f>
            <xm:f>"YANLIŞ"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M11:W25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9" tint="-0.499984740745262"/>
  </sheetPr>
  <dimension ref="A1:F17"/>
  <sheetViews>
    <sheetView tabSelected="1" zoomScaleNormal="100" workbookViewId="0">
      <selection activeCell="J11" sqref="J11"/>
    </sheetView>
  </sheetViews>
  <sheetFormatPr defaultColWidth="8.85546875" defaultRowHeight="15" x14ac:dyDescent="0.25"/>
  <sheetData>
    <row r="1" spans="1:6" ht="14.45" customHeight="1" x14ac:dyDescent="0.25">
      <c r="A1" s="164"/>
      <c r="B1" s="165" t="s">
        <v>3</v>
      </c>
      <c r="C1" s="165" t="s">
        <v>4</v>
      </c>
      <c r="D1" s="165" t="s">
        <v>5</v>
      </c>
      <c r="E1" s="165" t="s">
        <v>192</v>
      </c>
      <c r="F1" s="165" t="s">
        <v>193</v>
      </c>
    </row>
    <row r="2" spans="1:6" ht="14.45" customHeight="1" x14ac:dyDescent="0.25">
      <c r="A2" s="101"/>
      <c r="B2" s="88"/>
      <c r="C2" s="88"/>
      <c r="D2" s="88"/>
      <c r="E2" s="88"/>
      <c r="F2" s="88"/>
    </row>
    <row r="3" spans="1:6" ht="14.45" customHeight="1" x14ac:dyDescent="0.25">
      <c r="A3" s="89"/>
      <c r="B3" s="88"/>
      <c r="C3" s="88"/>
      <c r="D3" s="88"/>
      <c r="E3" s="88"/>
      <c r="F3" s="88"/>
    </row>
    <row r="4" spans="1:6" ht="14.45" customHeight="1" x14ac:dyDescent="0.25">
      <c r="A4" s="89"/>
      <c r="B4" s="88"/>
      <c r="C4" s="88"/>
      <c r="D4" s="88"/>
      <c r="E4" s="88"/>
      <c r="F4" s="88"/>
    </row>
    <row r="5" spans="1:6" ht="14.1" customHeight="1" x14ac:dyDescent="0.25">
      <c r="A5" s="89"/>
      <c r="B5" s="88"/>
      <c r="C5" s="88"/>
      <c r="D5" s="88"/>
      <c r="E5" s="88"/>
      <c r="F5" s="88"/>
    </row>
    <row r="6" spans="1:6" x14ac:dyDescent="0.25">
      <c r="A6" s="89"/>
      <c r="B6" s="88"/>
      <c r="C6" s="88"/>
      <c r="D6" s="88"/>
      <c r="E6" s="88"/>
      <c r="F6" s="88"/>
    </row>
    <row r="7" spans="1:6" x14ac:dyDescent="0.25">
      <c r="A7" s="89"/>
      <c r="B7" s="88"/>
      <c r="C7" s="88"/>
      <c r="D7" s="88"/>
      <c r="E7" s="88"/>
      <c r="F7" s="88"/>
    </row>
    <row r="8" spans="1:6" x14ac:dyDescent="0.25">
      <c r="A8" s="89"/>
      <c r="B8" s="88"/>
      <c r="C8" s="88"/>
      <c r="D8" s="88"/>
      <c r="E8" s="88"/>
      <c r="F8" s="88"/>
    </row>
    <row r="9" spans="1:6" x14ac:dyDescent="0.25">
      <c r="A9" s="89"/>
      <c r="B9" s="88"/>
      <c r="C9" s="88"/>
      <c r="D9" s="88"/>
      <c r="E9" s="88"/>
      <c r="F9" s="88"/>
    </row>
    <row r="10" spans="1:6" x14ac:dyDescent="0.25">
      <c r="A10" s="89"/>
      <c r="B10" s="88"/>
      <c r="C10" s="88"/>
      <c r="D10" s="88"/>
      <c r="E10" s="88"/>
      <c r="F10" s="88"/>
    </row>
    <row r="11" spans="1:6" x14ac:dyDescent="0.25">
      <c r="A11" s="89"/>
      <c r="B11" s="88"/>
      <c r="C11" s="88"/>
      <c r="D11" s="88"/>
      <c r="E11" s="88"/>
      <c r="F11" s="88"/>
    </row>
    <row r="12" spans="1:6" x14ac:dyDescent="0.25">
      <c r="A12" s="89"/>
      <c r="B12" s="88"/>
      <c r="C12" s="88"/>
      <c r="D12" s="88"/>
      <c r="E12" s="88"/>
      <c r="F12" s="88"/>
    </row>
    <row r="13" spans="1:6" x14ac:dyDescent="0.25">
      <c r="A13" s="89"/>
      <c r="B13" s="88"/>
      <c r="C13" s="88"/>
      <c r="D13" s="88"/>
      <c r="E13" s="88"/>
      <c r="F13" s="88"/>
    </row>
    <row r="14" spans="1:6" x14ac:dyDescent="0.25">
      <c r="A14" s="47"/>
      <c r="B14" s="45"/>
      <c r="C14" s="45"/>
      <c r="D14" s="45"/>
      <c r="E14" s="46"/>
      <c r="F14" s="46"/>
    </row>
    <row r="15" spans="1:6" x14ac:dyDescent="0.25">
      <c r="A15" s="47"/>
      <c r="B15" s="45"/>
      <c r="C15" s="45"/>
      <c r="D15" s="45"/>
      <c r="E15" s="46"/>
      <c r="F15" s="46"/>
    </row>
    <row r="16" spans="1:6" x14ac:dyDescent="0.25">
      <c r="A16" s="47"/>
      <c r="B16" s="45"/>
      <c r="C16" s="45"/>
      <c r="D16" s="45"/>
      <c r="E16" s="46"/>
      <c r="F16" s="46"/>
    </row>
    <row r="17" spans="1:6" ht="15.75" x14ac:dyDescent="0.25">
      <c r="A17" s="91" t="s">
        <v>197</v>
      </c>
      <c r="B17" s="90"/>
      <c r="C17" s="90"/>
      <c r="D17" s="90"/>
      <c r="E17" s="90"/>
      <c r="F17" s="90"/>
    </row>
  </sheetData>
  <sheetProtection sheet="1" objects="1" scenarios="1"/>
  <protectedRanges>
    <protectedRange sqref="A2:F16" name="Aralık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BÖLÜM DEĞERLENDİRME(HİT)</vt:lpstr>
      <vt:lpstr>BÖLÜM DEĞERLENDİRME(İTA)</vt:lpstr>
      <vt:lpstr>BÖLÜM DEĞERLENDİRME(sbmyo)</vt:lpstr>
      <vt:lpstr>Değerlendirme DERS 1</vt:lpstr>
      <vt:lpstr>DERS 1 Bilgi Paketi</vt:lpstr>
      <vt:lpstr>'Değerlendirme DERS 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Reviewer-1</dc:creator>
  <cp:lastModifiedBy>İsmail BOZKURT</cp:lastModifiedBy>
  <cp:lastPrinted>2025-02-12T10:38:12Z</cp:lastPrinted>
  <dcterms:created xsi:type="dcterms:W3CDTF">2023-02-17T08:14:56Z</dcterms:created>
  <dcterms:modified xsi:type="dcterms:W3CDTF">2025-02-12T10:45:35Z</dcterms:modified>
</cp:coreProperties>
</file>