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BuÇalışmaKitabı"/>
  <mc:AlternateContent xmlns:mc="http://schemas.openxmlformats.org/markup-compatibility/2006">
    <mc:Choice Requires="x15">
      <x15ac:absPath xmlns:x15ac="http://schemas.microsoft.com/office/spreadsheetml/2010/11/ac" url="https://baskentedutr-my.sharepoint.com/personal/ismailbozkurt_baskent_edu_tr/Documents/SBMYO Ölçme ve Değerlendirme/Son/"/>
    </mc:Choice>
  </mc:AlternateContent>
  <xr:revisionPtr revIDLastSave="523" documentId="13_ncr:1_{6029CF58-0DC1-4502-92F1-D853F1ADBDA4}" xr6:coauthVersionLast="47" xr6:coauthVersionMax="47" xr10:uidLastSave="{1D426670-AC2D-43DE-9888-A25F4CF728C2}"/>
  <bookViews>
    <workbookView xWindow="-120" yWindow="-120" windowWidth="29040" windowHeight="15720" xr2:uid="{00000000-000D-0000-FFFF-FFFF00000000}"/>
  </bookViews>
  <sheets>
    <sheet name="Not Girişi" sheetId="1" r:id="rId1"/>
    <sheet name="NOT ARALIĞI" sheetId="2" r:id="rId2"/>
    <sheet name="HARF DAĞILIMI" sheetId="3" r:id="rId3"/>
  </sheets>
  <definedNames>
    <definedName name="Dilimleyici_Bölüm1">#N/A</definedName>
    <definedName name="_xlnm.Print_Area" localSheetId="0">'Not Girişi'!$A$1:$M$127</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1" l="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D2" i="3" a="1"/>
  <c r="D2" i="3" s="1"/>
  <c r="E2" i="3" s="1"/>
  <c r="K84" i="1"/>
  <c r="K85" i="1"/>
  <c r="K86" i="1"/>
  <c r="K87" i="1"/>
  <c r="K88" i="1"/>
  <c r="K89" i="1"/>
  <c r="K90" i="1"/>
  <c r="K91" i="1"/>
  <c r="K92" i="1"/>
  <c r="K93" i="1"/>
  <c r="K94" i="1"/>
  <c r="K95" i="1"/>
  <c r="K96" i="1"/>
  <c r="K97" i="1"/>
  <c r="K98" i="1"/>
  <c r="K99" i="1"/>
  <c r="K100" i="1"/>
  <c r="K101" i="1"/>
  <c r="K102" i="1"/>
  <c r="K103" i="1"/>
  <c r="K104" i="1"/>
  <c r="K105" i="1"/>
  <c r="K106" i="1"/>
  <c r="K107" i="1"/>
  <c r="K59" i="1"/>
  <c r="K60" i="1"/>
  <c r="K61" i="1"/>
  <c r="K62" i="1"/>
  <c r="K63" i="1"/>
  <c r="K64" i="1"/>
  <c r="K65" i="1"/>
  <c r="K66" i="1"/>
  <c r="K67" i="1"/>
  <c r="K68" i="1"/>
  <c r="K69" i="1"/>
  <c r="K70" i="1"/>
  <c r="K71" i="1"/>
  <c r="K72" i="1"/>
  <c r="K73" i="1"/>
  <c r="K74" i="1"/>
  <c r="K75" i="1"/>
  <c r="K76" i="1"/>
  <c r="K77" i="1"/>
  <c r="K78" i="1"/>
  <c r="K79" i="1"/>
  <c r="K80" i="1"/>
  <c r="K81" i="1"/>
  <c r="K82" i="1"/>
  <c r="K83" i="1"/>
  <c r="K51" i="1"/>
  <c r="K52" i="1"/>
  <c r="K53" i="1"/>
  <c r="K54" i="1"/>
  <c r="K55" i="1"/>
  <c r="K56" i="1"/>
  <c r="K57" i="1"/>
  <c r="K58" i="1"/>
  <c r="K122" i="1" l="1"/>
  <c r="L122" i="1" s="1"/>
  <c r="M122" i="1" s="1"/>
  <c r="K120" i="1"/>
  <c r="L120" i="1" s="1"/>
  <c r="M120" i="1" s="1"/>
  <c r="K121" i="1"/>
  <c r="L121" i="1" s="1"/>
  <c r="M121" i="1" s="1"/>
  <c r="L103" i="1"/>
  <c r="M103" i="1" s="1"/>
  <c r="L104" i="1"/>
  <c r="M104" i="1" s="1"/>
  <c r="L105" i="1"/>
  <c r="M105" i="1" s="1"/>
  <c r="L106" i="1"/>
  <c r="M106" i="1" s="1"/>
  <c r="L107" i="1"/>
  <c r="M107" i="1" s="1"/>
  <c r="K108" i="1"/>
  <c r="L108" i="1" s="1"/>
  <c r="M108" i="1" s="1"/>
  <c r="K109" i="1"/>
  <c r="L109" i="1" s="1"/>
  <c r="M109" i="1" s="1"/>
  <c r="K110" i="1"/>
  <c r="L110" i="1" s="1"/>
  <c r="M110" i="1" s="1"/>
  <c r="K111" i="1"/>
  <c r="L111" i="1" s="1"/>
  <c r="M111" i="1" s="1"/>
  <c r="K112" i="1"/>
  <c r="L112" i="1" s="1"/>
  <c r="M112" i="1" s="1"/>
  <c r="K113" i="1"/>
  <c r="L113" i="1" s="1"/>
  <c r="M113" i="1" s="1"/>
  <c r="K114" i="1"/>
  <c r="L114" i="1" s="1"/>
  <c r="M114" i="1" s="1"/>
  <c r="K115" i="1"/>
  <c r="L115" i="1" s="1"/>
  <c r="M115" i="1" s="1"/>
  <c r="K116" i="1"/>
  <c r="L116" i="1" s="1"/>
  <c r="M116" i="1" s="1"/>
  <c r="K117" i="1"/>
  <c r="L117" i="1" s="1"/>
  <c r="M117" i="1" s="1"/>
  <c r="K118" i="1"/>
  <c r="L118" i="1" s="1"/>
  <c r="M118" i="1" s="1"/>
  <c r="K119" i="1"/>
  <c r="L119" i="1" s="1"/>
  <c r="M119" i="1" s="1"/>
  <c r="L95" i="1"/>
  <c r="M95" i="1" s="1"/>
  <c r="L96" i="1"/>
  <c r="M96" i="1" s="1"/>
  <c r="L97" i="1"/>
  <c r="M97" i="1" s="1"/>
  <c r="L98" i="1"/>
  <c r="M98" i="1" s="1"/>
  <c r="L99" i="1"/>
  <c r="M99" i="1" s="1"/>
  <c r="L100" i="1"/>
  <c r="M100" i="1" s="1"/>
  <c r="L101" i="1"/>
  <c r="M101" i="1" s="1"/>
  <c r="L102" i="1"/>
  <c r="M102" i="1" s="1"/>
  <c r="L94" i="1"/>
  <c r="M94" i="1" s="1"/>
  <c r="M47" i="1"/>
  <c r="L93" i="1"/>
  <c r="M93" i="1" s="1"/>
  <c r="B5" i="2"/>
  <c r="B6" i="2"/>
  <c r="B7" i="2"/>
  <c r="B8" i="2"/>
  <c r="B9" i="2"/>
  <c r="B10" i="2"/>
  <c r="B11" i="2"/>
  <c r="B12" i="2"/>
  <c r="B4" i="2"/>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M39" i="1"/>
  <c r="M40" i="1"/>
  <c r="L51" i="1"/>
  <c r="L52" i="1"/>
  <c r="L53" i="1"/>
  <c r="L54" i="1"/>
  <c r="L55" i="1"/>
  <c r="L56" i="1"/>
  <c r="E13" i="1" l="1"/>
  <c r="M92" i="1" l="1"/>
  <c r="M91" i="1"/>
  <c r="M84" i="1"/>
  <c r="M85" i="1"/>
  <c r="M86" i="1"/>
  <c r="M87" i="1"/>
  <c r="M88" i="1"/>
  <c r="M89" i="1"/>
  <c r="M90" i="1"/>
  <c r="M64" i="1"/>
  <c r="M65" i="1"/>
  <c r="M66" i="1"/>
  <c r="M67" i="1"/>
  <c r="M68" i="1"/>
  <c r="M69" i="1"/>
  <c r="M70" i="1"/>
  <c r="M71" i="1"/>
  <c r="M72" i="1"/>
  <c r="M73" i="1"/>
  <c r="M74" i="1"/>
  <c r="M75" i="1"/>
  <c r="M76" i="1"/>
  <c r="M77" i="1"/>
  <c r="M78" i="1"/>
  <c r="M79" i="1"/>
  <c r="M80" i="1"/>
  <c r="M81" i="1"/>
  <c r="M82" i="1"/>
  <c r="M83" i="1"/>
  <c r="M56" i="1"/>
  <c r="M57" i="1"/>
  <c r="M58" i="1"/>
  <c r="M59" i="1"/>
  <c r="M60" i="1"/>
  <c r="M61" i="1"/>
  <c r="M62" i="1"/>
  <c r="M63" i="1"/>
  <c r="M55" i="1"/>
  <c r="L11" i="1"/>
  <c r="M41" i="1" l="1"/>
  <c r="M42" i="1"/>
  <c r="M43" i="1"/>
  <c r="M44" i="1"/>
  <c r="M45" i="1"/>
  <c r="M46" i="1"/>
  <c r="M48" i="1"/>
  <c r="M49" i="1"/>
  <c r="M50" i="1"/>
  <c r="M51" i="1"/>
  <c r="M52" i="1"/>
  <c r="M53" i="1"/>
  <c r="M54" i="1"/>
  <c r="M38" i="1" l="1"/>
  <c r="A5" i="2"/>
  <c r="B7" i="3" l="1"/>
  <c r="B6" i="3"/>
  <c r="B10" i="3"/>
  <c r="B8" i="3"/>
  <c r="B11" i="3"/>
  <c r="B12" i="3"/>
  <c r="B13" i="3"/>
  <c r="B2" i="3"/>
  <c r="B4" i="3"/>
  <c r="B5" i="3"/>
  <c r="B9" i="3"/>
  <c r="A6" i="2"/>
  <c r="C12" i="3"/>
  <c r="C13" i="3"/>
  <c r="C4" i="3"/>
  <c r="C5" i="3"/>
  <c r="C6" i="3"/>
  <c r="C3" i="3"/>
  <c r="B3" i="3" s="1"/>
  <c r="C11" i="3"/>
  <c r="C7" i="3"/>
  <c r="C2" i="3"/>
  <c r="C8" i="3"/>
  <c r="C9" i="3"/>
  <c r="C10" i="3"/>
  <c r="J15" i="1"/>
  <c r="J27" i="1" s="1"/>
  <c r="G18" i="1"/>
  <c r="G30" i="1" s="1"/>
  <c r="G22" i="1"/>
  <c r="G34" i="1" s="1"/>
  <c r="L20" i="1"/>
  <c r="L32" i="1" s="1"/>
  <c r="I17" i="1"/>
  <c r="I29" i="1" s="1"/>
  <c r="L15" i="1"/>
  <c r="L27" i="1" s="1"/>
  <c r="I15" i="1"/>
  <c r="I27" i="1" s="1"/>
  <c r="G15" i="1"/>
  <c r="G27" i="1" s="1"/>
  <c r="J17" i="1"/>
  <c r="J29" i="1" s="1"/>
  <c r="J23" i="1"/>
  <c r="J35" i="1" s="1"/>
  <c r="G17" i="1"/>
  <c r="G29" i="1" s="1"/>
  <c r="G21" i="1"/>
  <c r="G33" i="1" s="1"/>
  <c r="H19" i="1"/>
  <c r="H31" i="1" s="1"/>
  <c r="L18" i="1"/>
  <c r="L30" i="1" s="1"/>
  <c r="I20" i="1"/>
  <c r="I32" i="1" s="1"/>
  <c r="I18" i="1"/>
  <c r="I30" i="1" s="1"/>
  <c r="E19" i="1"/>
  <c r="E31" i="1" s="1"/>
  <c r="G14" i="1"/>
  <c r="G26" i="1" s="1"/>
  <c r="E16" i="1"/>
  <c r="E28" i="1" s="1"/>
  <c r="H13" i="1"/>
  <c r="H25" i="1" s="1"/>
  <c r="H15" i="1"/>
  <c r="H27" i="1" s="1"/>
  <c r="I22" i="1"/>
  <c r="I34" i="1" s="1"/>
  <c r="I14" i="1"/>
  <c r="I26" i="1" s="1"/>
  <c r="F17" i="1"/>
  <c r="F29" i="1" s="1"/>
  <c r="F22" i="1"/>
  <c r="F34" i="1" s="1"/>
  <c r="F21" i="1"/>
  <c r="F33" i="1" s="1"/>
  <c r="H24" i="1"/>
  <c r="H36" i="1" s="1"/>
  <c r="E15" i="1"/>
  <c r="E27" i="1" s="1"/>
  <c r="G19" i="1"/>
  <c r="G31" i="1" s="1"/>
  <c r="L16" i="1"/>
  <c r="L28" i="1" s="1"/>
  <c r="H20" i="1"/>
  <c r="H32" i="1" s="1"/>
  <c r="F15" i="1"/>
  <c r="F27" i="1" s="1"/>
  <c r="G13" i="1"/>
  <c r="G25" i="1" s="1"/>
  <c r="L17" i="1"/>
  <c r="L29" i="1" s="1"/>
  <c r="I13" i="1"/>
  <c r="I25" i="1" s="1"/>
  <c r="E24" i="1"/>
  <c r="E36" i="1" s="1"/>
  <c r="E18" i="1"/>
  <c r="E30" i="1" s="1"/>
  <c r="J21" i="1"/>
  <c r="J33" i="1" s="1"/>
  <c r="L22" i="1"/>
  <c r="L34" i="1" s="1"/>
  <c r="F19" i="1"/>
  <c r="F31" i="1" s="1"/>
  <c r="F20" i="1"/>
  <c r="F32" i="1" s="1"/>
  <c r="G20" i="1"/>
  <c r="G32" i="1" s="1"/>
  <c r="E14" i="1"/>
  <c r="E26" i="1" s="1"/>
  <c r="E21" i="1"/>
  <c r="E33" i="1" s="1"/>
  <c r="J14" i="1"/>
  <c r="J26" i="1" s="1"/>
  <c r="F24" i="1"/>
  <c r="F36" i="1" s="1"/>
  <c r="G16" i="1"/>
  <c r="G28" i="1" s="1"/>
  <c r="E25" i="1"/>
  <c r="J22" i="1"/>
  <c r="J34" i="1" s="1"/>
  <c r="I19" i="1"/>
  <c r="I31" i="1" s="1"/>
  <c r="H14" i="1"/>
  <c r="H26" i="1" s="1"/>
  <c r="H18" i="1"/>
  <c r="H30" i="1" s="1"/>
  <c r="I23" i="1"/>
  <c r="I35" i="1" s="1"/>
  <c r="F13" i="1"/>
  <c r="F25" i="1" s="1"/>
  <c r="F18" i="1"/>
  <c r="F30" i="1" s="1"/>
  <c r="J19" i="1"/>
  <c r="J31" i="1" s="1"/>
  <c r="E22" i="1"/>
  <c r="E34" i="1" s="1"/>
  <c r="L24" i="1"/>
  <c r="L36" i="1" s="1"/>
  <c r="J24" i="1"/>
  <c r="J36" i="1" s="1"/>
  <c r="L13" i="1"/>
  <c r="L25" i="1" s="1"/>
  <c r="H17" i="1"/>
  <c r="H29" i="1" s="1"/>
  <c r="G23" i="1"/>
  <c r="G35" i="1" s="1"/>
  <c r="F14" i="1"/>
  <c r="F26" i="1" s="1"/>
  <c r="L19" i="1"/>
  <c r="L31" i="1" s="1"/>
  <c r="L21" i="1"/>
  <c r="L33" i="1" s="1"/>
  <c r="L14" i="1"/>
  <c r="L26" i="1" s="1"/>
  <c r="H23" i="1"/>
  <c r="H35" i="1" s="1"/>
  <c r="L23" i="1"/>
  <c r="L35" i="1" s="1"/>
  <c r="J16" i="1"/>
  <c r="J28" i="1" s="1"/>
  <c r="E23" i="1"/>
  <c r="E35" i="1" s="1"/>
  <c r="H21" i="1"/>
  <c r="H33" i="1" s="1"/>
  <c r="I21" i="1"/>
  <c r="I33" i="1" s="1"/>
  <c r="I24" i="1"/>
  <c r="I36" i="1" s="1"/>
  <c r="E17" i="1"/>
  <c r="E29" i="1" s="1"/>
  <c r="F23" i="1"/>
  <c r="F35" i="1" s="1"/>
  <c r="K13" i="1"/>
  <c r="J18" i="1"/>
  <c r="J30" i="1" s="1"/>
  <c r="I16" i="1"/>
  <c r="I28" i="1" s="1"/>
  <c r="H22" i="1"/>
  <c r="H34" i="1" s="1"/>
  <c r="J20" i="1"/>
  <c r="J32" i="1" s="1"/>
  <c r="G24" i="1"/>
  <c r="G36" i="1" s="1"/>
  <c r="H16" i="1"/>
  <c r="H28" i="1" s="1"/>
  <c r="F16" i="1"/>
  <c r="F28" i="1" s="1"/>
  <c r="E20" i="1"/>
  <c r="E32" i="1" s="1"/>
  <c r="J13" i="1"/>
  <c r="J25" i="1" s="1"/>
  <c r="A7" i="2" l="1"/>
  <c r="A8" i="2" l="1"/>
  <c r="A9" i="2" l="1"/>
  <c r="A10" i="2" l="1"/>
  <c r="A11" i="2" l="1"/>
  <c r="A12" i="2" l="1"/>
  <c r="A13"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<sst xmlns="http://schemas.openxmlformats.org/spreadsheetml/2006/main" count="92" uniqueCount="59">
  <si>
    <t>Sıra No</t>
  </si>
  <si>
    <t>Öğrenci No</t>
  </si>
  <si>
    <t>Bölüm</t>
  </si>
  <si>
    <t xml:space="preserve">Ödev </t>
  </si>
  <si>
    <t>Derse Katılım/
Devam</t>
  </si>
  <si>
    <t>Uygulama</t>
  </si>
  <si>
    <t>NOT ORTALAMASI</t>
  </si>
  <si>
    <t>BAŞARI HARFİ</t>
  </si>
  <si>
    <t>Ders İçi Etkinlik</t>
  </si>
  <si>
    <t>ALT</t>
  </si>
  <si>
    <t>ÜST</t>
  </si>
  <si>
    <t>Not Harfi</t>
  </si>
  <si>
    <t>F1</t>
  </si>
  <si>
    <t>D</t>
  </si>
  <si>
    <t>D+</t>
  </si>
  <si>
    <t>C-</t>
  </si>
  <si>
    <t>C</t>
  </si>
  <si>
    <t>C+</t>
  </si>
  <si>
    <t>B-</t>
  </si>
  <si>
    <t>B</t>
  </si>
  <si>
    <t>B+</t>
  </si>
  <si>
    <t>A-</t>
  </si>
  <si>
    <t>A</t>
  </si>
  <si>
    <t>Yarıyıl Sonu Sınavı</t>
  </si>
  <si>
    <t>Ara Sınav</t>
  </si>
  <si>
    <t>Toplam Ağırlık:</t>
  </si>
  <si>
    <t>F2</t>
  </si>
  <si>
    <t>Frekans</t>
  </si>
  <si>
    <t>Harf</t>
  </si>
  <si>
    <t>Soyadı Adı</t>
  </si>
  <si>
    <t>ORTALAMA</t>
  </si>
  <si>
    <t>BÖLÜM NOT ORTALAMASI</t>
  </si>
  <si>
    <t>Kriter Ağırlıkları</t>
  </si>
  <si>
    <t>CGP</t>
  </si>
  <si>
    <t>BYYA</t>
  </si>
  <si>
    <t>ADAL</t>
  </si>
  <si>
    <t>MBH</t>
  </si>
  <si>
    <t>PST</t>
  </si>
  <si>
    <t>Dersin Kodu ve Adı:</t>
  </si>
  <si>
    <t>Ders Sorumlusu Adı ve Soyadı:</t>
  </si>
  <si>
    <t xml:space="preserve">Akademik Yılı ve Dönemi: </t>
  </si>
  <si>
    <t>ADL</t>
  </si>
  <si>
    <t>ASC</t>
  </si>
  <si>
    <t>FKP</t>
  </si>
  <si>
    <t>SMUH</t>
  </si>
  <si>
    <t>RTP</t>
  </si>
  <si>
    <t>OTE</t>
  </si>
  <si>
    <t>TSH</t>
  </si>
  <si>
    <t>Not: Sadece sarı renkli olan kısımlar değiştirilebilir.</t>
  </si>
  <si>
    <t>NOT ORTALAMASI2</t>
  </si>
  <si>
    <t>Doküman No</t>
  </si>
  <si>
    <t>Yayın Tarihi</t>
  </si>
  <si>
    <t>Revizyon Tarihi</t>
  </si>
  <si>
    <t>00.00.0000</t>
  </si>
  <si>
    <t>Revizyon No</t>
  </si>
  <si>
    <t>Sayfa</t>
  </si>
  <si>
    <t>SB.FRM.022</t>
  </si>
  <si>
    <t>SOSYAL BİLİMLER MESLEK YÜKSEKOKULU 
DERS DEĞERLENDİRME ÇİZELGESİ</t>
  </si>
  <si>
    <t>Ders Sorumlusu 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</si>
</sst>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
    <numFmt numFmtId="165" formatCode="#,##0.0_ ;\-#,##0.0\ "/>
    <numFmt numFmtId="166" formatCode="_-* #,##0_-;\-* #,##0_-;_-* &quot;-&quot;??_-;_-@_-"/>
  </numFmts>
  <fonts count="15" x14ac:knownFonts="1">
    <font>
      <sz val="11"/>
      <color theme="1"/>
      <name val="Calibri"/>
      <family val="2"/>
      <charset val="162"/>
      <scheme val="minor"/>
    </font>
    <font>
      <sz val="11"/>
      <color theme="1"/>
      <name val="Calibri"/>
      <family val="2"/>
      <charset val="162"/>
      <scheme val="minor"/>
    </font>
    <font>
      <b/>
      <sz val="12"/>
      <name val="Arial"/>
      <family val="2"/>
      <charset val="162"/>
    </font>
    <font>
      <b/>
      <sz val="11"/>
      <color theme="1"/>
      <name val="Arial"/>
      <family val="2"/>
      <charset val="162"/>
    </font>
    <font>
      <b/>
      <sz val="12"/>
      <color theme="1"/>
      <name val="Arial"/>
      <family val="2"/>
      <charset val="162"/>
    </font>
    <font>
      <b/>
      <sz val="12"/>
      <color rgb="FF0000FF"/>
      <name val="Arial"/>
      <family val="2"/>
      <charset val="162"/>
    </font>
    <font>
      <sz val="14"/>
      <color theme="1"/>
      <name val="Calibri"/>
      <family val="2"/>
      <charset val="162"/>
      <scheme val="minor"/>
    </font>
    <font>
      <b/>
      <sz val="12"/>
      <color theme="1"/>
      <name val="Times New Roman"/>
      <family val="1"/>
      <charset val="162"/>
    </font>
    <font>
      <b/>
      <sz val="12"/>
      <color rgb="FF000000"/>
      <name val="Times New Roman"/>
      <family val="1"/>
      <charset val="162"/>
    </font>
    <font>
      <b/>
      <sz val="12"/>
      <color rgb="FF002060"/>
      <name val="Times New Roman"/>
      <family val="1"/>
      <charset val="162"/>
    </font>
    <font>
      <b/>
      <sz val="12"/>
      <color theme="0"/>
      <name val="Times New Roman"/>
      <family val="1"/>
      <charset val="162"/>
    </font>
    <font>
      <b/>
      <sz val="12"/>
      <name val="Times New Roman"/>
      <family val="1"/>
      <charset val="162"/>
    </font>
    <font>
      <b/>
      <sz val="14"/>
      <color theme="1"/>
      <name val="Times New Roman"/>
      <family val="1"/>
      <charset val="162"/>
    </font>
    <font>
      <sz val="9"/>
      <name val="Times New Roman"/>
      <family val="1"/>
      <charset val="162"/>
    </font>
    <font>
      <b/>
      <sz val="20"/>
      <color theme="1"/>
      <name val="Times New Roman"/>
      <family val="1"/>
      <charset val="162"/>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660066"/>
        <bgColor indexed="64"/>
      </patternFill>
    </fill>
    <fill>
      <patternFill patternType="solid">
        <fgColor rgb="FF006600"/>
        <bgColor indexed="64"/>
      </patternFill>
    </fill>
    <fill>
      <patternFill patternType="solid">
        <fgColor rgb="FF663300"/>
        <bgColor indexed="64"/>
      </patternFill>
    </fill>
    <fill>
      <patternFill patternType="solid">
        <fgColor rgb="FF990033"/>
        <bgColor indexed="64"/>
      </patternFill>
    </fill>
    <fill>
      <patternFill patternType="solid">
        <fgColor rgb="FF4D4D4D"/>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C1C2"/>
        <bgColor indexed="64"/>
      </patternFill>
    </fill>
    <fill>
      <patternFill patternType="solid">
        <fgColor rgb="FFCC99FF"/>
        <bgColor indexed="64"/>
      </patternFill>
    </fill>
    <fill>
      <patternFill patternType="solid">
        <fgColor rgb="FFCCFF33"/>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4"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4" fillId="12" borderId="3" xfId="0" applyFont="1" applyFill="1" applyBorder="1" applyAlignment="1">
      <alignment horizontal="center" vertical="center"/>
    </xf>
    <xf numFmtId="165" fontId="3" fillId="13" borderId="1" xfId="1" applyNumberFormat="1" applyFont="1" applyFill="1" applyBorder="1" applyAlignment="1">
      <alignment horizontal="center" vertical="center"/>
    </xf>
    <xf numFmtId="166" fontId="5" fillId="14" borderId="1" xfId="1" applyNumberFormat="1" applyFont="1" applyFill="1" applyBorder="1" applyAlignment="1">
      <alignment horizontal="center" vertical="center"/>
    </xf>
    <xf numFmtId="165" fontId="3" fillId="18" borderId="1" xfId="1" applyNumberFormat="1" applyFont="1" applyFill="1" applyBorder="1" applyAlignment="1">
      <alignment horizontal="center" vertical="center"/>
    </xf>
    <xf numFmtId="0" fontId="4" fillId="18" borderId="3" xfId="0" applyFont="1" applyFill="1" applyBorder="1" applyAlignment="1">
      <alignment horizontal="center" vertical="center"/>
    </xf>
    <xf numFmtId="0" fontId="6" fillId="0" borderId="0" xfId="0" applyFont="1" applyAlignment="1">
      <alignment horizontal="center"/>
    </xf>
    <xf numFmtId="0" fontId="4" fillId="2" borderId="3" xfId="0" applyFont="1" applyFill="1" applyBorder="1" applyAlignment="1">
      <alignment horizontal="center" vertical="center"/>
    </xf>
    <xf numFmtId="166" fontId="2" fillId="18" borderId="1" xfId="1" applyNumberFormat="1" applyFont="1" applyFill="1" applyBorder="1" applyAlignment="1">
      <alignment horizontal="center" vertical="center"/>
    </xf>
    <xf numFmtId="166" fontId="2" fillId="9" borderId="1" xfId="1" applyNumberFormat="1" applyFont="1" applyFill="1" applyBorder="1" applyAlignment="1">
      <alignment horizontal="center" vertical="center"/>
    </xf>
    <xf numFmtId="166" fontId="2" fillId="15" borderId="1"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9" fontId="7" fillId="2" borderId="1" xfId="2" applyFont="1" applyFill="1" applyBorder="1" applyAlignment="1" applyProtection="1">
      <alignment horizontal="center" vertical="center" wrapText="1"/>
    </xf>
    <xf numFmtId="9" fontId="10" fillId="3" borderId="8" xfId="2" applyFont="1" applyFill="1" applyBorder="1" applyAlignment="1" applyProtection="1">
      <alignment horizontal="center" vertical="center" wrapText="1"/>
    </xf>
    <xf numFmtId="9" fontId="10" fillId="4" borderId="7" xfId="2" applyFont="1" applyFill="1" applyBorder="1" applyAlignment="1" applyProtection="1">
      <alignment horizontal="center" vertical="center" wrapText="1"/>
    </xf>
    <xf numFmtId="9" fontId="10" fillId="5" borderId="7" xfId="2" applyFont="1" applyFill="1" applyBorder="1" applyAlignment="1" applyProtection="1">
      <alignment horizontal="center" vertical="center" wrapText="1"/>
    </xf>
    <xf numFmtId="9" fontId="10" fillId="6" borderId="7" xfId="2" applyFont="1" applyFill="1" applyBorder="1" applyAlignment="1" applyProtection="1">
      <alignment horizontal="center" vertical="center" wrapText="1"/>
    </xf>
    <xf numFmtId="9" fontId="10" fillId="7" borderId="7" xfId="2" applyFont="1" applyFill="1" applyBorder="1" applyAlignment="1" applyProtection="1">
      <alignment horizontal="center" vertical="center" wrapText="1"/>
    </xf>
    <xf numFmtId="9" fontId="10" fillId="8" borderId="6" xfId="2" applyFont="1" applyFill="1" applyBorder="1" applyAlignment="1" applyProtection="1">
      <alignment horizontal="center" vertical="center" wrapText="1"/>
    </xf>
    <xf numFmtId="2" fontId="10" fillId="3" borderId="3" xfId="2" applyNumberFormat="1" applyFont="1" applyFill="1" applyBorder="1" applyAlignment="1" applyProtection="1">
      <alignment horizontal="center" vertical="center" wrapText="1"/>
    </xf>
    <xf numFmtId="2" fontId="10" fillId="4" borderId="3" xfId="2" applyNumberFormat="1" applyFont="1" applyFill="1" applyBorder="1" applyAlignment="1" applyProtection="1">
      <alignment horizontal="center" vertical="center" wrapText="1"/>
    </xf>
    <xf numFmtId="2" fontId="10" fillId="5" borderId="3" xfId="2" applyNumberFormat="1" applyFont="1" applyFill="1" applyBorder="1" applyAlignment="1" applyProtection="1">
      <alignment horizontal="center" vertical="center" wrapText="1"/>
    </xf>
    <xf numFmtId="2" fontId="10" fillId="6" borderId="3" xfId="2" applyNumberFormat="1" applyFont="1" applyFill="1" applyBorder="1" applyAlignment="1" applyProtection="1">
      <alignment horizontal="center" vertical="center" wrapText="1"/>
    </xf>
    <xf numFmtId="2" fontId="10" fillId="7" borderId="3" xfId="2" applyNumberFormat="1" applyFont="1" applyFill="1" applyBorder="1" applyAlignment="1" applyProtection="1">
      <alignment horizontal="center" vertical="center" wrapText="1"/>
    </xf>
    <xf numFmtId="2" fontId="10" fillId="8" borderId="3" xfId="2" applyNumberFormat="1" applyFont="1" applyFill="1" applyBorder="1" applyAlignment="1" applyProtection="1">
      <alignment horizontal="center" vertical="center" wrapText="1"/>
    </xf>
    <xf numFmtId="2" fontId="10" fillId="3" borderId="1" xfId="2" applyNumberFormat="1" applyFont="1" applyFill="1" applyBorder="1" applyAlignment="1" applyProtection="1">
      <alignment horizontal="center" vertical="center" wrapText="1"/>
    </xf>
    <xf numFmtId="2" fontId="10" fillId="4" borderId="1" xfId="2" applyNumberFormat="1" applyFont="1" applyFill="1" applyBorder="1" applyAlignment="1" applyProtection="1">
      <alignment horizontal="center" vertical="center" wrapText="1"/>
    </xf>
    <xf numFmtId="2" fontId="10" fillId="5" borderId="1" xfId="2" applyNumberFormat="1" applyFont="1" applyFill="1" applyBorder="1" applyAlignment="1" applyProtection="1">
      <alignment horizontal="center" vertical="center" wrapText="1"/>
    </xf>
    <xf numFmtId="2" fontId="10" fillId="6" borderId="1" xfId="2" applyNumberFormat="1" applyFont="1" applyFill="1" applyBorder="1" applyAlignment="1" applyProtection="1">
      <alignment horizontal="center" vertical="center" wrapText="1"/>
    </xf>
    <xf numFmtId="2" fontId="10" fillId="7" borderId="1" xfId="2" applyNumberFormat="1" applyFont="1" applyFill="1" applyBorder="1" applyAlignment="1" applyProtection="1">
      <alignment horizontal="center" vertical="center" wrapText="1"/>
    </xf>
    <xf numFmtId="2" fontId="10" fillId="8" borderId="1" xfId="2" applyNumberFormat="1" applyFont="1" applyFill="1" applyBorder="1" applyAlignment="1" applyProtection="1">
      <alignment horizontal="center" vertical="center" wrapText="1"/>
    </xf>
    <xf numFmtId="9" fontId="10" fillId="3" borderId="11" xfId="2" applyFont="1" applyFill="1" applyBorder="1" applyAlignment="1" applyProtection="1">
      <alignment horizontal="center" vertical="center" wrapText="1"/>
    </xf>
    <xf numFmtId="9" fontId="10" fillId="4" borderId="19" xfId="2" applyFont="1" applyFill="1" applyBorder="1" applyAlignment="1" applyProtection="1">
      <alignment horizontal="center" vertical="center" wrapText="1"/>
    </xf>
    <xf numFmtId="9" fontId="10" fillId="5" borderId="19" xfId="2" applyFont="1" applyFill="1" applyBorder="1" applyAlignment="1" applyProtection="1">
      <alignment horizontal="center" vertical="center" wrapText="1"/>
    </xf>
    <xf numFmtId="9" fontId="10" fillId="6" borderId="19" xfId="2" applyFont="1" applyFill="1" applyBorder="1" applyAlignment="1" applyProtection="1">
      <alignment horizontal="center" vertical="center" wrapText="1"/>
    </xf>
    <xf numFmtId="9" fontId="10" fillId="7" borderId="19" xfId="2" applyFont="1" applyFill="1" applyBorder="1" applyAlignment="1" applyProtection="1">
      <alignment horizontal="center" vertical="center" wrapText="1"/>
    </xf>
    <xf numFmtId="9" fontId="10" fillId="8" borderId="19" xfId="2" applyFont="1" applyFill="1" applyBorder="1" applyAlignment="1" applyProtection="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9" fillId="0" borderId="0" xfId="0" applyFont="1" applyAlignment="1">
      <alignment horizontal="center" vertical="center"/>
    </xf>
    <xf numFmtId="0" fontId="7" fillId="0" borderId="2" xfId="0" applyFont="1" applyBorder="1" applyAlignment="1">
      <alignment horizontal="center" vertical="center"/>
    </xf>
    <xf numFmtId="0" fontId="10" fillId="19" borderId="1" xfId="0" applyFont="1" applyFill="1" applyBorder="1" applyAlignment="1">
      <alignment horizontal="center" vertical="center" wrapText="1"/>
    </xf>
    <xf numFmtId="2" fontId="10" fillId="19"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9" fillId="17" borderId="20" xfId="0" applyFont="1" applyFill="1" applyBorder="1" applyAlignment="1">
      <alignment horizontal="center" vertical="center" wrapText="1"/>
    </xf>
    <xf numFmtId="0" fontId="7" fillId="0" borderId="0" xfId="0" applyFo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xf>
    <xf numFmtId="1" fontId="7" fillId="9" borderId="1" xfId="0" applyNumberFormat="1" applyFont="1" applyFill="1" applyBorder="1" applyAlignment="1">
      <alignment horizontal="left" vertical="center"/>
    </xf>
    <xf numFmtId="0" fontId="12" fillId="0" borderId="0" xfId="0" applyFont="1" applyAlignment="1">
      <alignment vertical="center"/>
    </xf>
    <xf numFmtId="0" fontId="13" fillId="0" borderId="1" xfId="0" applyFont="1" applyBorder="1" applyAlignment="1">
      <alignment horizontal="left" vertical="center"/>
    </xf>
    <xf numFmtId="14" fontId="13" fillId="0" borderId="1" xfId="0" applyNumberFormat="1" applyFont="1" applyBorder="1" applyAlignment="1">
      <alignment horizontal="left" vertical="center"/>
    </xf>
    <xf numFmtId="16" fontId="7" fillId="0" borderId="0" xfId="0" applyNumberFormat="1" applyFont="1"/>
    <xf numFmtId="1" fontId="13" fillId="0" borderId="1" xfId="0" applyNumberFormat="1" applyFont="1" applyBorder="1" applyAlignment="1">
      <alignment horizontal="left" vertical="center"/>
    </xf>
    <xf numFmtId="166" fontId="0" fillId="0" borderId="0" xfId="0" applyNumberFormat="1"/>
    <xf numFmtId="1" fontId="7" fillId="0" borderId="1" xfId="0" applyNumberFormat="1" applyFont="1" applyBorder="1" applyAlignment="1">
      <alignment horizontal="center" vertical="center"/>
    </xf>
    <xf numFmtId="1" fontId="7" fillId="9" borderId="1" xfId="0" applyNumberFormat="1" applyFont="1" applyFill="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xf>
    <xf numFmtId="0" fontId="7" fillId="11" borderId="4" xfId="0" applyFont="1" applyFill="1" applyBorder="1" applyAlignment="1">
      <alignment horizontal="center" vertical="center" wrapText="1"/>
    </xf>
    <xf numFmtId="0" fontId="7" fillId="11" borderId="3" xfId="0" applyFont="1" applyFill="1" applyBorder="1" applyAlignment="1">
      <alignment horizontal="center" vertical="center" wrapText="1"/>
    </xf>
    <xf numFmtId="9" fontId="7" fillId="11" borderId="1" xfId="2" applyFont="1" applyFill="1" applyBorder="1" applyAlignment="1" applyProtection="1">
      <alignment horizontal="center" vertical="center"/>
    </xf>
    <xf numFmtId="0" fontId="14" fillId="0" borderId="0" xfId="0" applyFont="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10" borderId="1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10"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4"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9" fontId="10" fillId="3" borderId="15" xfId="2" applyFont="1" applyFill="1" applyBorder="1" applyAlignment="1" applyProtection="1">
      <alignment horizontal="center" vertical="center" wrapText="1"/>
    </xf>
    <xf numFmtId="9" fontId="10" fillId="3" borderId="16" xfId="2" applyFont="1" applyFill="1" applyBorder="1" applyAlignment="1" applyProtection="1">
      <alignment horizontal="center" vertical="center" wrapText="1"/>
    </xf>
    <xf numFmtId="9" fontId="10" fillId="4" borderId="4" xfId="2" applyFont="1" applyFill="1" applyBorder="1" applyAlignment="1" applyProtection="1">
      <alignment horizontal="center" vertical="center" wrapText="1"/>
    </xf>
    <xf numFmtId="9" fontId="10" fillId="4" borderId="3" xfId="2" applyFont="1" applyFill="1" applyBorder="1" applyAlignment="1" applyProtection="1">
      <alignment horizontal="center" vertical="center" wrapText="1"/>
    </xf>
    <xf numFmtId="9" fontId="10" fillId="8" borderId="9" xfId="2" applyFont="1" applyFill="1" applyBorder="1" applyAlignment="1" applyProtection="1">
      <alignment horizontal="center" vertical="center"/>
    </xf>
    <xf numFmtId="9" fontId="10" fillId="8" borderId="17" xfId="2" applyFont="1" applyFill="1" applyBorder="1" applyAlignment="1" applyProtection="1">
      <alignment horizontal="center" vertical="center"/>
    </xf>
    <xf numFmtId="9" fontId="10" fillId="7" borderId="4" xfId="2" applyFont="1" applyFill="1" applyBorder="1" applyAlignment="1" applyProtection="1">
      <alignment horizontal="center" vertical="center" wrapText="1"/>
    </xf>
    <xf numFmtId="9" fontId="10" fillId="7" borderId="3" xfId="2" applyFont="1" applyFill="1" applyBorder="1" applyAlignment="1" applyProtection="1">
      <alignment horizontal="center" vertical="center" wrapText="1"/>
    </xf>
    <xf numFmtId="9" fontId="10" fillId="6" borderId="4" xfId="2" applyFont="1" applyFill="1" applyBorder="1" applyAlignment="1" applyProtection="1">
      <alignment horizontal="center" vertical="center" wrapText="1"/>
    </xf>
    <xf numFmtId="9" fontId="10" fillId="6" borderId="3" xfId="2" applyFont="1" applyFill="1" applyBorder="1" applyAlignment="1" applyProtection="1">
      <alignment horizontal="center" vertical="center" wrapText="1"/>
    </xf>
    <xf numFmtId="9" fontId="10" fillId="5" borderId="4" xfId="2" applyFont="1" applyFill="1" applyBorder="1" applyAlignment="1" applyProtection="1">
      <alignment horizontal="center" vertical="center" wrapText="1"/>
    </xf>
    <xf numFmtId="9" fontId="10" fillId="5" borderId="3" xfId="2" applyFont="1" applyFill="1" applyBorder="1" applyAlignment="1" applyProtection="1">
      <alignment horizontal="center" vertical="center" wrapText="1"/>
    </xf>
    <xf numFmtId="165" fontId="3" fillId="2" borderId="10" xfId="1" applyNumberFormat="1" applyFont="1" applyFill="1" applyBorder="1" applyAlignment="1">
      <alignment horizontal="left" vertical="center"/>
    </xf>
    <xf numFmtId="165" fontId="3" fillId="2" borderId="0" xfId="1" applyNumberFormat="1" applyFont="1" applyFill="1" applyBorder="1" applyAlignment="1">
      <alignment horizontal="left" vertical="center"/>
    </xf>
  </cellXfs>
  <cellStyles count="3">
    <cellStyle name="Normal" xfId="0" builtinId="0"/>
    <cellStyle name="Virgül" xfId="1" builtinId="3"/>
    <cellStyle name="Yüzde" xfId="2" builtinId="5"/>
  </cellStyles>
  <dxfs count="29">
    <dxf>
      <font>
        <b/>
        <strike val="0"/>
        <outline val="0"/>
        <shadow val="0"/>
        <u val="none"/>
        <vertAlign val="baseline"/>
        <sz val="12"/>
        <color rgb="FF002060"/>
        <name val="Times New Roman"/>
        <family val="1"/>
        <charset val="16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rgb="FF002060"/>
        <name val="Times New Roman"/>
        <family val="1"/>
        <charset val="16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2"/>
        <color rgb="FF002060"/>
        <name val="Times New Roman"/>
        <family val="1"/>
        <charset val="16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6500"/>
      </font>
      <fill>
        <patternFill>
          <bgColor rgb="FFFFEB9C"/>
        </patternFill>
      </fill>
    </dxf>
    <dxf>
      <font>
        <b/>
        <i val="0"/>
        <strike val="0"/>
        <condense val="0"/>
        <extend val="0"/>
        <outline val="0"/>
        <shadow val="0"/>
        <u val="none"/>
        <vertAlign val="baseline"/>
        <sz val="12"/>
        <color theme="1"/>
        <name val="Times New Roman"/>
        <family val="1"/>
        <charset val="162"/>
        <scheme val="none"/>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2"/>
        <color theme="1"/>
        <name val="Times New Roman"/>
        <family val="1"/>
        <charset val="16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strike val="0"/>
        <outline val="0"/>
        <shadow val="0"/>
        <u val="none"/>
        <vertAlign val="baseline"/>
        <sz val="12"/>
        <color theme="1"/>
        <name val="Times New Roman"/>
        <family val="1"/>
        <charset val="162"/>
        <scheme val="none"/>
      </font>
      <alignment vertical="center" textRotation="0" wrapText="0" indent="0" justifyLastLine="0" shrinkToFit="0" readingOrder="0"/>
      <protection locked="1" hidden="0"/>
    </dxf>
    <dxf>
      <border>
        <bottom style="medium">
          <color indexed="64"/>
        </bottom>
      </border>
    </dxf>
    <dxf>
      <font>
        <b/>
        <i val="0"/>
        <strike val="0"/>
        <condense val="0"/>
        <extend val="0"/>
        <outline val="0"/>
        <shadow val="0"/>
        <u val="none"/>
        <vertAlign val="baseline"/>
        <sz val="12"/>
        <color auto="1"/>
        <name val="Times New Roman"/>
        <family val="1"/>
        <charset val="16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s>
  <tableStyles count="0" defaultTableStyle="TableStyleMedium2" defaultPivotStyle="PivotStyleLight16"/>
  <colors>
    <mruColors>
      <color rgb="FFFFB3D2"/>
      <color rgb="FFCC3300"/>
      <color rgb="FFFF66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microsoft.com/office/2007/relationships/slicerCache" Target="slicerCaches/slicerCache1.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Century Gothic" panose="020B0502020202020204" pitchFamily="34" charset="0"/>
                <a:ea typeface="+mn-ea"/>
                <a:cs typeface="+mn-cs"/>
              </a:defRPr>
            </a:pPr>
            <a:r>
              <a:rPr lang="tr-TR" sz="2400" b="1">
                <a:solidFill>
                  <a:sysClr val="windowText" lastClr="000000"/>
                </a:solidFill>
                <a:latin typeface="Century Gothic" panose="020B0502020202020204" pitchFamily="34" charset="0"/>
              </a:rPr>
              <a:t>Notların</a:t>
            </a:r>
            <a:r>
              <a:rPr lang="tr-TR" sz="2400" b="1" baseline="0">
                <a:solidFill>
                  <a:sysClr val="windowText" lastClr="000000"/>
                </a:solidFill>
                <a:latin typeface="Century Gothic" panose="020B0502020202020204" pitchFamily="34" charset="0"/>
              </a:rPr>
              <a:t> Dağılımı</a:t>
            </a:r>
          </a:p>
        </c:rich>
      </c:tx>
      <c:overlay val="0"/>
      <c:spPr>
        <a:solidFill>
          <a:schemeClr val="accent4">
            <a:lumMod val="20000"/>
            <a:lumOff val="80000"/>
          </a:schemeClr>
        </a:solid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Century Gothic" panose="020B0502020202020204" pitchFamily="34" charset="0"/>
              <a:ea typeface="+mn-ea"/>
              <a:cs typeface="+mn-cs"/>
            </a:defRPr>
          </a:pPr>
          <a:endParaRPr lang="tr-TR"/>
        </a:p>
      </c:txPr>
    </c:title>
    <c:autoTitleDeleted val="0"/>
    <c:plotArea>
      <c:layout/>
      <c:barChart>
        <c:barDir val="col"/>
        <c:grouping val="clustered"/>
        <c:varyColors val="0"/>
        <c:ser>
          <c:idx val="0"/>
          <c:order val="0"/>
          <c:spPr>
            <a:solidFill>
              <a:schemeClr val="accent5"/>
            </a:solidFill>
            <a:ln>
              <a:noFill/>
            </a:ln>
            <a:effectLst/>
          </c:spPr>
          <c:invertIfNegative val="0"/>
          <c:cat>
            <c:strRef>
              <c:f>'HARF DAĞILIMI'!$A$2:$A$13</c:f>
              <c:strCache>
                <c:ptCount val="12"/>
                <c:pt idx="0">
                  <c:v> F2 </c:v>
                </c:pt>
                <c:pt idx="1">
                  <c:v> F1 </c:v>
                </c:pt>
                <c:pt idx="2">
                  <c:v> D </c:v>
                </c:pt>
                <c:pt idx="3">
                  <c:v> D+ </c:v>
                </c:pt>
                <c:pt idx="4">
                  <c:v> C- </c:v>
                </c:pt>
                <c:pt idx="5">
                  <c:v> C </c:v>
                </c:pt>
                <c:pt idx="6">
                  <c:v> C+ </c:v>
                </c:pt>
                <c:pt idx="7">
                  <c:v> B- </c:v>
                </c:pt>
                <c:pt idx="8">
                  <c:v> B </c:v>
                </c:pt>
                <c:pt idx="9">
                  <c:v> B+ </c:v>
                </c:pt>
                <c:pt idx="10">
                  <c:v> A- </c:v>
                </c:pt>
                <c:pt idx="11">
                  <c:v> A </c:v>
                </c:pt>
              </c:strCache>
            </c:strRef>
          </c:cat>
          <c:val>
            <c:numRef>
              <c:f>'HARF DAĞILIMI'!$B$2:$B$13</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D70-4278-9B13-95AB778FEC5B}"/>
            </c:ext>
          </c:extLst>
        </c:ser>
        <c:dLbls>
          <c:showLegendKey val="0"/>
          <c:showVal val="0"/>
          <c:showCatName val="0"/>
          <c:showSerName val="0"/>
          <c:showPercent val="0"/>
          <c:showBubbleSize val="0"/>
        </c:dLbls>
        <c:gapWidth val="98"/>
        <c:overlap val="-27"/>
        <c:axId val="1851889360"/>
        <c:axId val="1851872720"/>
      </c:barChart>
      <c:catAx>
        <c:axId val="185188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Century Gothic" panose="020B0502020202020204" pitchFamily="34" charset="0"/>
                <a:ea typeface="+mn-ea"/>
                <a:cs typeface="+mn-cs"/>
              </a:defRPr>
            </a:pPr>
            <a:endParaRPr lang="tr-TR"/>
          </a:p>
        </c:txPr>
        <c:crossAx val="1851872720"/>
        <c:crosses val="autoZero"/>
        <c:auto val="1"/>
        <c:lblAlgn val="ctr"/>
        <c:lblOffset val="100"/>
        <c:noMultiLvlLbl val="0"/>
      </c:catAx>
      <c:valAx>
        <c:axId val="1851872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Century Gothic" panose="020B0502020202020204" pitchFamily="34" charset="0"/>
                <a:ea typeface="+mn-ea"/>
                <a:cs typeface="+mn-cs"/>
              </a:defRPr>
            </a:pPr>
            <a:endParaRPr lang="tr-TR"/>
          </a:p>
        </c:txPr>
        <c:crossAx val="185188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8</xdr:row>
      <xdr:rowOff>69273</xdr:rowOff>
    </xdr:from>
    <xdr:to>
      <xdr:col>3</xdr:col>
      <xdr:colOff>10584</xdr:colOff>
      <xdr:row>25</xdr:row>
      <xdr:rowOff>867</xdr:rowOff>
    </xdr:to>
    <mc:AlternateContent xmlns:mc="http://schemas.openxmlformats.org/markup-compatibility/2006" xmlns:sle15="http://schemas.microsoft.com/office/drawing/2012/slicer">
      <mc:Choice Requires="sle15">
        <xdr:graphicFrame macro="">
          <xdr:nvGraphicFramePr>
            <xdr:cNvPr id="3" name="Bölümlere Göre Filtrele">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Bölümlere Göre Filtrele"/>
            </a:graphicData>
          </a:graphic>
        </xdr:graphicFrame>
      </mc:Choice>
      <mc:Fallback xmlns="">
        <xdr:sp macro="" textlink="">
          <xdr:nvSpPr>
            <xdr:cNvPr id="0" name=""/>
            <xdr:cNvSpPr>
              <a:spLocks noTextEdit="1"/>
            </xdr:cNvSpPr>
          </xdr:nvSpPr>
          <xdr:spPr>
            <a:xfrm>
              <a:off x="0" y="1834403"/>
              <a:ext cx="4144496" cy="191956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twoCellAnchor editAs="oneCell">
    <xdr:from>
      <xdr:col>0</xdr:col>
      <xdr:colOff>81643</xdr:colOff>
      <xdr:row>0</xdr:row>
      <xdr:rowOff>27215</xdr:rowOff>
    </xdr:from>
    <xdr:to>
      <xdr:col>1</xdr:col>
      <xdr:colOff>612418</xdr:colOff>
      <xdr:row>4</xdr:row>
      <xdr:rowOff>183958</xdr:rowOff>
    </xdr:to>
    <xdr:pic>
      <xdr:nvPicPr>
        <xdr:cNvPr id="6" name="Resim 5">
          <a:extLst>
            <a:ext uri="{FF2B5EF4-FFF2-40B4-BE49-F238E27FC236}">
              <a16:creationId xmlns:a16="http://schemas.microsoft.com/office/drawing/2014/main" id="{3FC8241C-73A8-E8D1-0BC7-FCD4AB1DBD23}"/>
            </a:ext>
          </a:extLst>
        </xdr:cNvPr>
        <xdr:cNvPicPr>
          <a:picLocks noChangeAspect="1"/>
        </xdr:cNvPicPr>
      </xdr:nvPicPr>
      <xdr:blipFill>
        <a:blip xmlns:r="http://schemas.openxmlformats.org/officeDocument/2006/relationships" r:embed="rId1"/>
        <a:stretch>
          <a:fillRect/>
        </a:stretch>
      </xdr:blipFill>
      <xdr:spPr>
        <a:xfrm>
          <a:off x="81643" y="27215"/>
          <a:ext cx="1183918" cy="1054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16585</xdr:colOff>
      <xdr:row>0</xdr:row>
      <xdr:rowOff>123265</xdr:rowOff>
    </xdr:from>
    <xdr:to>
      <xdr:col>19</xdr:col>
      <xdr:colOff>130884</xdr:colOff>
      <xdr:row>17</xdr:row>
      <xdr:rowOff>86062</xdr:rowOff>
    </xdr:to>
    <xdr:graphicFrame macro="">
      <xdr:nvGraphicFramePr>
        <xdr:cNvPr id="2" name="Grafik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 xr10:uid="{010CA3D1-F1B5-4826-8C28-8F70EDA95372}" sourceName="Bölüm">
  <extLst>
    <x:ext xmlns:x15="http://schemas.microsoft.com/office/spreadsheetml/2010/11/main" uri="{2F2917AC-EB37-4324-AD4E-5DD8C200BD13}">
      <x15:tableSlicerCache tableId="2" column="4"/>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lere Göre Filtrele" xr10:uid="{0F308004-58A5-471F-BDF4-E0D38632D995}" cache="Dilimleyici_Bölüm1" caption="Bölüm" columnCount="3" style="SlicerStyleDark5"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A37:M122" totalsRowShown="0" headerRowDxfId="28" dataDxfId="26" headerRowBorderDxfId="27" tableBorderDxfId="25" totalsRowBorderDxfId="24">
  <autoFilter ref="A37:M122" xr:uid="{00000000-0009-0000-0100-000002000000}"/>
  <tableColumns count="13">
    <tableColumn id="1" xr3:uid="{00000000-0010-0000-0000-000001000000}" name="Sıra No" dataDxfId="23"/>
    <tableColumn id="2" xr3:uid="{00000000-0010-0000-0000-000002000000}" name="Öğrenci No" dataDxfId="22"/>
    <tableColumn id="3" xr3:uid="{00000000-0010-0000-0000-000003000000}" name="Soyadı Adı" dataDxfId="21"/>
    <tableColumn id="4" xr3:uid="{00000000-0010-0000-0000-000004000000}" name="Bölüm" dataDxfId="9"/>
    <tableColumn id="5" xr3:uid="{00000000-0010-0000-0000-000005000000}" name="Ara Sınav" dataDxfId="8"/>
    <tableColumn id="6" xr3:uid="{00000000-0010-0000-0000-000006000000}" name="Ödev " dataDxfId="7"/>
    <tableColumn id="7" xr3:uid="{00000000-0010-0000-0000-000007000000}" name="Yarıyıl Sonu Sınavı" dataDxfId="6"/>
    <tableColumn id="8" xr3:uid="{00000000-0010-0000-0000-000008000000}" name="Derse Katılım/_x000a_Devam" dataDxfId="5"/>
    <tableColumn id="9" xr3:uid="{00000000-0010-0000-0000-000009000000}" name="Ders İçi Etkinlik" dataDxfId="4"/>
    <tableColumn id="10" xr3:uid="{00000000-0010-0000-0000-00000A000000}" name="Uygulama" dataDxfId="3"/>
    <tableColumn id="12" xr3:uid="{00000000-0010-0000-0000-00000C000000}" name="NOT ORTALAMASI" dataDxfId="2">
      <calculatedColumnFormula>ROUND((E38*$E$12+F38*$F$12+G38*$G$12+H38*$H$12+I38*$I$12+J38*$J$12),0)</calculatedColumnFormula>
    </tableColumn>
    <tableColumn id="14" xr3:uid="{00000000-0010-0000-0000-00000E000000}" name="NOT ORTALAMASI2" dataDxfId="1">
      <calculatedColumnFormula>IFERROR(Tablo2[[#This Row],[NOT ORTALAMASI]],"F2")</calculatedColumnFormula>
    </tableColumn>
    <tableColumn id="13" xr3:uid="{00000000-0010-0000-0000-00000D000000}" name="BAŞARI HARFİ" dataDxfId="0">
      <calculatedColumnFormula>IF(L38="F2","F2",IF(L38&lt;='NOT ARALIĞI'!$B$3,'NOT ARALIĞI'!$C$3,IF(L38&lt;='NOT ARALIĞI'!$B$4,'NOT ARALIĞI'!$C$4,IF(L38&lt;='NOT ARALIĞI'!$B$5,'NOT ARALIĞI'!$C$5,IF(L38&lt;='NOT ARALIĞI'!$B$6,'NOT ARALIĞI'!$C$6,IF(L38&lt;='NOT ARALIĞI'!$B$7,'NOT ARALIĞI'!$C$7,IF(L38&lt;='NOT ARALIĞI'!$B$8,'NOT ARALIĞI'!$C$8,IF(L38&lt;='NOT ARALIĞI'!$B$9,'NOT ARALIĞI'!$C$9,IF(L38&lt;='NOT ARALIĞI'!$B$10,'NOT ARALIĞI'!$C$10,IF(L38&lt;='NOT ARALIĞI'!$B$11,'NOT ARALIĞI'!$C$11,IF(L38&lt;='NOT ARALIĞI'!$B$12,'NOT ARALIĞI'!$C$12,'NOT ARALIĞI'!$C$13)))))))))))</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rgb="FFC00000"/>
    <pageSetUpPr fitToPage="1"/>
  </sheetPr>
  <dimension ref="A1:O127"/>
  <sheetViews>
    <sheetView showGridLines="0" tabSelected="1" zoomScale="85" zoomScaleNormal="85" zoomScaleSheetLayoutView="70" zoomScalePageLayoutView="85" workbookViewId="0">
      <selection activeCell="M5" sqref="M5"/>
    </sheetView>
  </sheetViews>
  <sheetFormatPr defaultColWidth="7" defaultRowHeight="15.75" x14ac:dyDescent="0.25"/>
  <cols>
    <col min="1" max="1" width="9.85546875" style="55" customWidth="1"/>
    <col min="2" max="2" width="14.85546875" style="56" customWidth="1"/>
    <col min="3" max="3" width="52" style="55" customWidth="1"/>
    <col min="4" max="4" width="12" style="55" bestFit="1" customWidth="1"/>
    <col min="5" max="5" width="11.5703125" style="53" customWidth="1"/>
    <col min="6" max="6" width="12.7109375" style="53" customWidth="1"/>
    <col min="7" max="7" width="12.42578125" style="53" customWidth="1"/>
    <col min="8" max="8" width="16.28515625" style="53" customWidth="1"/>
    <col min="9" max="9" width="16.7109375" style="53" bestFit="1" customWidth="1"/>
    <col min="10" max="10" width="13.28515625" style="53" customWidth="1"/>
    <col min="11" max="11" width="20.28515625" style="41" hidden="1" customWidth="1"/>
    <col min="12" max="12" width="18.85546875" style="41" bestFit="1" customWidth="1"/>
    <col min="13" max="13" width="13" style="43" bestFit="1" customWidth="1"/>
    <col min="14" max="14" width="7" style="53"/>
    <col min="15" max="15" width="7.85546875" style="53" bestFit="1" customWidth="1"/>
    <col min="16" max="16384" width="7" style="53"/>
  </cols>
  <sheetData>
    <row r="1" spans="1:15" ht="15.75" customHeight="1" x14ac:dyDescent="0.25">
      <c r="A1" s="72" t="s">
        <v>57</v>
      </c>
      <c r="B1" s="72"/>
      <c r="C1" s="72"/>
      <c r="D1" s="72"/>
      <c r="E1" s="72"/>
      <c r="F1" s="72"/>
      <c r="G1" s="72"/>
      <c r="H1" s="72"/>
      <c r="I1" s="72"/>
      <c r="J1" s="72"/>
      <c r="K1" s="54"/>
      <c r="L1" s="59" t="s">
        <v>50</v>
      </c>
      <c r="M1" s="59" t="s">
        <v>56</v>
      </c>
    </row>
    <row r="2" spans="1:15" ht="18.75" customHeight="1" x14ac:dyDescent="0.25">
      <c r="A2" s="72"/>
      <c r="B2" s="72"/>
      <c r="C2" s="72"/>
      <c r="D2" s="72"/>
      <c r="E2" s="72"/>
      <c r="F2" s="72"/>
      <c r="G2" s="72"/>
      <c r="H2" s="72"/>
      <c r="I2" s="72"/>
      <c r="J2" s="72"/>
      <c r="K2" s="54"/>
      <c r="L2" s="59" t="s">
        <v>51</v>
      </c>
      <c r="M2" s="60">
        <v>44932</v>
      </c>
    </row>
    <row r="3" spans="1:15" x14ac:dyDescent="0.25">
      <c r="A3" s="72"/>
      <c r="B3" s="72"/>
      <c r="C3" s="72"/>
      <c r="D3" s="72"/>
      <c r="E3" s="72"/>
      <c r="F3" s="72"/>
      <c r="G3" s="72"/>
      <c r="H3" s="72"/>
      <c r="I3" s="72"/>
      <c r="J3" s="72"/>
      <c r="K3" s="54"/>
      <c r="L3" s="59" t="s">
        <v>52</v>
      </c>
      <c r="M3" s="59" t="s">
        <v>53</v>
      </c>
    </row>
    <row r="4" spans="1:15" ht="18.75" x14ac:dyDescent="0.25">
      <c r="A4" s="72"/>
      <c r="B4" s="72"/>
      <c r="C4" s="72"/>
      <c r="D4" s="72"/>
      <c r="E4" s="72"/>
      <c r="F4" s="72"/>
      <c r="G4" s="72"/>
      <c r="H4" s="72"/>
      <c r="I4" s="72"/>
      <c r="J4" s="72"/>
      <c r="K4" s="58"/>
      <c r="L4" s="59" t="s">
        <v>54</v>
      </c>
      <c r="M4" s="59">
        <v>0</v>
      </c>
      <c r="O4" s="61"/>
    </row>
    <row r="5" spans="1:15" ht="18.75" x14ac:dyDescent="0.25">
      <c r="A5" s="72"/>
      <c r="B5" s="72"/>
      <c r="C5" s="72"/>
      <c r="D5" s="72"/>
      <c r="E5" s="72"/>
      <c r="F5" s="72"/>
      <c r="G5" s="72"/>
      <c r="H5" s="72"/>
      <c r="I5" s="72"/>
      <c r="J5" s="72"/>
      <c r="K5" s="58"/>
      <c r="L5" s="59" t="s">
        <v>55</v>
      </c>
      <c r="M5" s="62">
        <v>1</v>
      </c>
    </row>
    <row r="6" spans="1:15" x14ac:dyDescent="0.25">
      <c r="A6" s="84" t="s">
        <v>38</v>
      </c>
      <c r="B6" s="84"/>
      <c r="C6" s="84"/>
      <c r="D6" s="84"/>
      <c r="E6" s="84"/>
      <c r="F6" s="84"/>
      <c r="G6" s="84"/>
      <c r="H6" s="84"/>
      <c r="I6" s="84"/>
      <c r="J6" s="84"/>
      <c r="K6" s="84"/>
      <c r="L6" s="84"/>
      <c r="M6" s="84"/>
    </row>
    <row r="7" spans="1:15" x14ac:dyDescent="0.25">
      <c r="A7" s="84" t="s">
        <v>39</v>
      </c>
      <c r="B7" s="84"/>
      <c r="C7" s="84"/>
      <c r="D7" s="84"/>
      <c r="E7" s="84"/>
      <c r="F7" s="84"/>
      <c r="G7" s="84"/>
      <c r="H7" s="84"/>
      <c r="I7" s="84"/>
      <c r="J7" s="84"/>
      <c r="K7" s="84"/>
      <c r="L7" s="84"/>
      <c r="M7" s="84"/>
    </row>
    <row r="8" spans="1:15" x14ac:dyDescent="0.25">
      <c r="A8" s="84" t="s">
        <v>40</v>
      </c>
      <c r="B8" s="84"/>
      <c r="C8" s="84"/>
      <c r="D8" s="84"/>
      <c r="E8" s="84"/>
      <c r="F8" s="84"/>
      <c r="G8" s="84"/>
      <c r="H8" s="84"/>
      <c r="I8" s="84"/>
      <c r="J8" s="84"/>
      <c r="K8" s="84"/>
      <c r="L8" s="84"/>
      <c r="M8" s="84"/>
    </row>
    <row r="9" spans="1:15" x14ac:dyDescent="0.25">
      <c r="A9" s="41"/>
      <c r="B9" s="42"/>
      <c r="C9" s="41"/>
      <c r="D9" s="83"/>
      <c r="E9" s="71" t="s">
        <v>32</v>
      </c>
      <c r="F9" s="71"/>
      <c r="G9" s="71"/>
      <c r="H9" s="71"/>
      <c r="I9" s="71"/>
      <c r="J9" s="71"/>
      <c r="K9" s="38"/>
      <c r="L9" s="69" t="s">
        <v>25</v>
      </c>
    </row>
    <row r="10" spans="1:15" ht="39" customHeight="1" x14ac:dyDescent="0.25">
      <c r="A10" s="41"/>
      <c r="B10" s="42"/>
      <c r="C10" s="41"/>
      <c r="D10" s="83"/>
      <c r="E10" s="85" t="s">
        <v>24</v>
      </c>
      <c r="F10" s="87" t="s">
        <v>3</v>
      </c>
      <c r="G10" s="95" t="s">
        <v>23</v>
      </c>
      <c r="H10" s="93" t="s">
        <v>4</v>
      </c>
      <c r="I10" s="91" t="s">
        <v>8</v>
      </c>
      <c r="J10" s="89" t="s">
        <v>5</v>
      </c>
      <c r="K10" s="44"/>
      <c r="L10" s="70"/>
    </row>
    <row r="11" spans="1:15" ht="35.25" customHeight="1" x14ac:dyDescent="0.25">
      <c r="A11" s="41"/>
      <c r="B11" s="42"/>
      <c r="C11" s="41"/>
      <c r="D11" s="83"/>
      <c r="E11" s="86"/>
      <c r="F11" s="88"/>
      <c r="G11" s="96"/>
      <c r="H11" s="94"/>
      <c r="I11" s="92"/>
      <c r="J11" s="90"/>
      <c r="K11" s="44"/>
      <c r="L11" s="12">
        <f>IF(SUM($E$12,$F$12,$G$12,$H$12,$I$12,$J$12)&lt;&gt;1,IF(SUM($E$12,$F$12,$G$12,$H$12,$I$12,$J$12)=0,0,"!!!TOPLAM 100 OLMALI!!"),SUM($E$12,$F$12,$G$12,$H$12,$I$12,$J$12))</f>
        <v>0</v>
      </c>
    </row>
    <row r="12" spans="1:15" ht="32.25" thickBot="1" x14ac:dyDescent="0.3">
      <c r="A12" s="41"/>
      <c r="B12" s="42"/>
      <c r="C12" s="41"/>
      <c r="D12" s="83"/>
      <c r="E12" s="13">
        <v>0</v>
      </c>
      <c r="F12" s="14">
        <v>0</v>
      </c>
      <c r="G12" s="15">
        <v>0</v>
      </c>
      <c r="H12" s="16">
        <v>0</v>
      </c>
      <c r="I12" s="17">
        <v>0</v>
      </c>
      <c r="J12" s="18">
        <v>0</v>
      </c>
      <c r="K12" s="44"/>
      <c r="L12" s="45" t="s">
        <v>31</v>
      </c>
    </row>
    <row r="13" spans="1:15" hidden="1" x14ac:dyDescent="0.25">
      <c r="A13" s="73" t="s">
        <v>30</v>
      </c>
      <c r="B13" s="74"/>
      <c r="C13" s="38" t="s">
        <v>41</v>
      </c>
      <c r="D13" s="83"/>
      <c r="E13" s="19" t="e">
        <f t="shared" ref="E13:L13" si="0">AVERAGEIF($D:$D,$C13,E:E)</f>
        <v>#DIV/0!</v>
      </c>
      <c r="F13" s="20" t="e">
        <f t="shared" si="0"/>
        <v>#DIV/0!</v>
      </c>
      <c r="G13" s="21" t="e">
        <f t="shared" si="0"/>
        <v>#DIV/0!</v>
      </c>
      <c r="H13" s="22" t="e">
        <f t="shared" si="0"/>
        <v>#DIV/0!</v>
      </c>
      <c r="I13" s="23" t="e">
        <f t="shared" si="0"/>
        <v>#DIV/0!</v>
      </c>
      <c r="J13" s="24" t="e">
        <f t="shared" si="0"/>
        <v>#DIV/0!</v>
      </c>
      <c r="K13" s="38" t="e">
        <f t="shared" si="0"/>
        <v>#DIV/0!</v>
      </c>
      <c r="L13" s="46" t="e">
        <f t="shared" si="0"/>
        <v>#DIV/0!</v>
      </c>
    </row>
    <row r="14" spans="1:15" hidden="1" x14ac:dyDescent="0.25">
      <c r="A14" s="73"/>
      <c r="B14" s="74"/>
      <c r="C14" s="38" t="s">
        <v>35</v>
      </c>
      <c r="D14" s="83"/>
      <c r="E14" s="19" t="e">
        <f t="shared" ref="E14:J24" si="1">AVERAGEIF($D:$D,$C14,E:E)</f>
        <v>#DIV/0!</v>
      </c>
      <c r="F14" s="20" t="e">
        <f t="shared" si="1"/>
        <v>#DIV/0!</v>
      </c>
      <c r="G14" s="21" t="e">
        <f t="shared" si="1"/>
        <v>#DIV/0!</v>
      </c>
      <c r="H14" s="22" t="e">
        <f t="shared" si="1"/>
        <v>#DIV/0!</v>
      </c>
      <c r="I14" s="23" t="e">
        <f t="shared" si="1"/>
        <v>#DIV/0!</v>
      </c>
      <c r="J14" s="24" t="e">
        <f t="shared" si="1"/>
        <v>#DIV/0!</v>
      </c>
      <c r="K14" s="38"/>
      <c r="L14" s="46" t="e">
        <f t="shared" ref="L14:L24" si="2">AVERAGEIF($D:$D,$C14,L:L)</f>
        <v>#DIV/0!</v>
      </c>
    </row>
    <row r="15" spans="1:15" hidden="1" x14ac:dyDescent="0.25">
      <c r="A15" s="73"/>
      <c r="B15" s="74"/>
      <c r="C15" s="38" t="s">
        <v>42</v>
      </c>
      <c r="D15" s="83"/>
      <c r="E15" s="19" t="e">
        <f t="shared" si="1"/>
        <v>#DIV/0!</v>
      </c>
      <c r="F15" s="20" t="e">
        <f t="shared" si="1"/>
        <v>#DIV/0!</v>
      </c>
      <c r="G15" s="21" t="e">
        <f t="shared" si="1"/>
        <v>#DIV/0!</v>
      </c>
      <c r="H15" s="22" t="e">
        <f t="shared" si="1"/>
        <v>#DIV/0!</v>
      </c>
      <c r="I15" s="23" t="e">
        <f t="shared" si="1"/>
        <v>#DIV/0!</v>
      </c>
      <c r="J15" s="24" t="e">
        <f t="shared" si="1"/>
        <v>#DIV/0!</v>
      </c>
      <c r="K15" s="38"/>
      <c r="L15" s="46" t="e">
        <f t="shared" si="2"/>
        <v>#DIV/0!</v>
      </c>
    </row>
    <row r="16" spans="1:15" hidden="1" x14ac:dyDescent="0.25">
      <c r="A16" s="73"/>
      <c r="B16" s="74"/>
      <c r="C16" s="38" t="s">
        <v>34</v>
      </c>
      <c r="D16" s="83"/>
      <c r="E16" s="19" t="e">
        <f t="shared" si="1"/>
        <v>#DIV/0!</v>
      </c>
      <c r="F16" s="20" t="e">
        <f t="shared" si="1"/>
        <v>#DIV/0!</v>
      </c>
      <c r="G16" s="21" t="e">
        <f t="shared" si="1"/>
        <v>#DIV/0!</v>
      </c>
      <c r="H16" s="22" t="e">
        <f t="shared" si="1"/>
        <v>#DIV/0!</v>
      </c>
      <c r="I16" s="23" t="e">
        <f t="shared" si="1"/>
        <v>#DIV/0!</v>
      </c>
      <c r="J16" s="24" t="e">
        <f t="shared" si="1"/>
        <v>#DIV/0!</v>
      </c>
      <c r="K16" s="38"/>
      <c r="L16" s="46" t="e">
        <f t="shared" si="2"/>
        <v>#DIV/0!</v>
      </c>
    </row>
    <row r="17" spans="1:12" hidden="1" x14ac:dyDescent="0.25">
      <c r="A17" s="73"/>
      <c r="B17" s="74"/>
      <c r="C17" s="38" t="s">
        <v>33</v>
      </c>
      <c r="D17" s="83"/>
      <c r="E17" s="19" t="e">
        <f t="shared" si="1"/>
        <v>#DIV/0!</v>
      </c>
      <c r="F17" s="20" t="e">
        <f t="shared" si="1"/>
        <v>#DIV/0!</v>
      </c>
      <c r="G17" s="21" t="e">
        <f t="shared" si="1"/>
        <v>#DIV/0!</v>
      </c>
      <c r="H17" s="22" t="e">
        <f t="shared" si="1"/>
        <v>#DIV/0!</v>
      </c>
      <c r="I17" s="23" t="e">
        <f t="shared" si="1"/>
        <v>#DIV/0!</v>
      </c>
      <c r="J17" s="24" t="e">
        <f t="shared" si="1"/>
        <v>#DIV/0!</v>
      </c>
      <c r="K17" s="38"/>
      <c r="L17" s="46" t="e">
        <f t="shared" si="2"/>
        <v>#DIV/0!</v>
      </c>
    </row>
    <row r="18" spans="1:12" hidden="1" x14ac:dyDescent="0.25">
      <c r="A18" s="73"/>
      <c r="B18" s="74"/>
      <c r="C18" s="38" t="s">
        <v>43</v>
      </c>
      <c r="D18" s="83"/>
      <c r="E18" s="19" t="e">
        <f t="shared" si="1"/>
        <v>#DIV/0!</v>
      </c>
      <c r="F18" s="20" t="e">
        <f t="shared" si="1"/>
        <v>#DIV/0!</v>
      </c>
      <c r="G18" s="21" t="e">
        <f t="shared" si="1"/>
        <v>#DIV/0!</v>
      </c>
      <c r="H18" s="22" t="e">
        <f t="shared" si="1"/>
        <v>#DIV/0!</v>
      </c>
      <c r="I18" s="23" t="e">
        <f t="shared" si="1"/>
        <v>#DIV/0!</v>
      </c>
      <c r="J18" s="24" t="e">
        <f t="shared" si="1"/>
        <v>#DIV/0!</v>
      </c>
      <c r="K18" s="38"/>
      <c r="L18" s="46" t="e">
        <f t="shared" si="2"/>
        <v>#DIV/0!</v>
      </c>
    </row>
    <row r="19" spans="1:12" hidden="1" x14ac:dyDescent="0.25">
      <c r="A19" s="73"/>
      <c r="B19" s="74"/>
      <c r="C19" s="38" t="s">
        <v>36</v>
      </c>
      <c r="D19" s="83"/>
      <c r="E19" s="19" t="e">
        <f t="shared" si="1"/>
        <v>#DIV/0!</v>
      </c>
      <c r="F19" s="20" t="e">
        <f t="shared" si="1"/>
        <v>#DIV/0!</v>
      </c>
      <c r="G19" s="21" t="e">
        <f t="shared" si="1"/>
        <v>#DIV/0!</v>
      </c>
      <c r="H19" s="22" t="e">
        <f t="shared" si="1"/>
        <v>#DIV/0!</v>
      </c>
      <c r="I19" s="23" t="e">
        <f t="shared" si="1"/>
        <v>#DIV/0!</v>
      </c>
      <c r="J19" s="24" t="e">
        <f t="shared" si="1"/>
        <v>#DIV/0!</v>
      </c>
      <c r="K19" s="38"/>
      <c r="L19" s="46" t="e">
        <f t="shared" si="2"/>
        <v>#DIV/0!</v>
      </c>
    </row>
    <row r="20" spans="1:12" hidden="1" x14ac:dyDescent="0.25">
      <c r="A20" s="73"/>
      <c r="B20" s="74"/>
      <c r="C20" s="38" t="s">
        <v>44</v>
      </c>
      <c r="D20" s="83"/>
      <c r="E20" s="19" t="e">
        <f t="shared" si="1"/>
        <v>#DIV/0!</v>
      </c>
      <c r="F20" s="20" t="e">
        <f t="shared" si="1"/>
        <v>#DIV/0!</v>
      </c>
      <c r="G20" s="21" t="e">
        <f t="shared" si="1"/>
        <v>#DIV/0!</v>
      </c>
      <c r="H20" s="22" t="e">
        <f t="shared" si="1"/>
        <v>#DIV/0!</v>
      </c>
      <c r="I20" s="23" t="e">
        <f t="shared" si="1"/>
        <v>#DIV/0!</v>
      </c>
      <c r="J20" s="24" t="e">
        <f t="shared" si="1"/>
        <v>#DIV/0!</v>
      </c>
      <c r="K20" s="38"/>
      <c r="L20" s="46" t="e">
        <f t="shared" si="2"/>
        <v>#DIV/0!</v>
      </c>
    </row>
    <row r="21" spans="1:12" hidden="1" x14ac:dyDescent="0.25">
      <c r="A21" s="73"/>
      <c r="B21" s="74"/>
      <c r="C21" s="38" t="s">
        <v>37</v>
      </c>
      <c r="D21" s="83"/>
      <c r="E21" s="19" t="e">
        <f t="shared" si="1"/>
        <v>#DIV/0!</v>
      </c>
      <c r="F21" s="20" t="e">
        <f t="shared" si="1"/>
        <v>#DIV/0!</v>
      </c>
      <c r="G21" s="21" t="e">
        <f t="shared" si="1"/>
        <v>#DIV/0!</v>
      </c>
      <c r="H21" s="22" t="e">
        <f t="shared" si="1"/>
        <v>#DIV/0!</v>
      </c>
      <c r="I21" s="23" t="e">
        <f t="shared" si="1"/>
        <v>#DIV/0!</v>
      </c>
      <c r="J21" s="24" t="e">
        <f t="shared" si="1"/>
        <v>#DIV/0!</v>
      </c>
      <c r="K21" s="38"/>
      <c r="L21" s="46" t="e">
        <f t="shared" si="2"/>
        <v>#DIV/0!</v>
      </c>
    </row>
    <row r="22" spans="1:12" hidden="1" x14ac:dyDescent="0.25">
      <c r="A22" s="73"/>
      <c r="B22" s="74"/>
      <c r="C22" s="38" t="s">
        <v>45</v>
      </c>
      <c r="D22" s="83"/>
      <c r="E22" s="19" t="e">
        <f t="shared" si="1"/>
        <v>#DIV/0!</v>
      </c>
      <c r="F22" s="20" t="e">
        <f t="shared" si="1"/>
        <v>#DIV/0!</v>
      </c>
      <c r="G22" s="21" t="e">
        <f t="shared" si="1"/>
        <v>#DIV/0!</v>
      </c>
      <c r="H22" s="22" t="e">
        <f t="shared" si="1"/>
        <v>#DIV/0!</v>
      </c>
      <c r="I22" s="23" t="e">
        <f t="shared" si="1"/>
        <v>#DIV/0!</v>
      </c>
      <c r="J22" s="24" t="e">
        <f t="shared" si="1"/>
        <v>#DIV/0!</v>
      </c>
      <c r="K22" s="38"/>
      <c r="L22" s="46" t="e">
        <f t="shared" si="2"/>
        <v>#DIV/0!</v>
      </c>
    </row>
    <row r="23" spans="1:12" hidden="1" x14ac:dyDescent="0.25">
      <c r="A23" s="73"/>
      <c r="B23" s="74"/>
      <c r="C23" s="38" t="s">
        <v>46</v>
      </c>
      <c r="D23" s="83"/>
      <c r="E23" s="19" t="e">
        <f t="shared" si="1"/>
        <v>#DIV/0!</v>
      </c>
      <c r="F23" s="20" t="e">
        <f t="shared" si="1"/>
        <v>#DIV/0!</v>
      </c>
      <c r="G23" s="21" t="e">
        <f t="shared" si="1"/>
        <v>#DIV/0!</v>
      </c>
      <c r="H23" s="22" t="e">
        <f t="shared" si="1"/>
        <v>#DIV/0!</v>
      </c>
      <c r="I23" s="23" t="e">
        <f t="shared" si="1"/>
        <v>#DIV/0!</v>
      </c>
      <c r="J23" s="24" t="e">
        <f t="shared" si="1"/>
        <v>#DIV/0!</v>
      </c>
      <c r="K23" s="38"/>
      <c r="L23" s="46" t="e">
        <f t="shared" si="2"/>
        <v>#DIV/0!</v>
      </c>
    </row>
    <row r="24" spans="1:12" hidden="1" x14ac:dyDescent="0.25">
      <c r="A24" s="75"/>
      <c r="B24" s="76"/>
      <c r="C24" s="38" t="s">
        <v>47</v>
      </c>
      <c r="D24" s="83"/>
      <c r="E24" s="19" t="e">
        <f t="shared" si="1"/>
        <v>#DIV/0!</v>
      </c>
      <c r="F24" s="20" t="e">
        <f t="shared" si="1"/>
        <v>#DIV/0!</v>
      </c>
      <c r="G24" s="21" t="e">
        <f t="shared" si="1"/>
        <v>#DIV/0!</v>
      </c>
      <c r="H24" s="22" t="e">
        <f t="shared" si="1"/>
        <v>#DIV/0!</v>
      </c>
      <c r="I24" s="23" t="e">
        <f t="shared" si="1"/>
        <v>#DIV/0!</v>
      </c>
      <c r="J24" s="24" t="e">
        <f t="shared" si="1"/>
        <v>#DIV/0!</v>
      </c>
      <c r="K24" s="38"/>
      <c r="L24" s="46" t="e">
        <f t="shared" si="2"/>
        <v>#DIV/0!</v>
      </c>
    </row>
    <row r="25" spans="1:12" x14ac:dyDescent="0.25">
      <c r="A25" s="77" t="s">
        <v>30</v>
      </c>
      <c r="B25" s="78"/>
      <c r="C25" s="47" t="s">
        <v>41</v>
      </c>
      <c r="D25" s="83"/>
      <c r="E25" s="25" t="str">
        <f t="shared" ref="E25:J25" si="3">IFERROR(E13,"")</f>
        <v/>
      </c>
      <c r="F25" s="26" t="str">
        <f t="shared" si="3"/>
        <v/>
      </c>
      <c r="G25" s="27" t="str">
        <f t="shared" si="3"/>
        <v/>
      </c>
      <c r="H25" s="28" t="str">
        <f t="shared" si="3"/>
        <v/>
      </c>
      <c r="I25" s="29" t="str">
        <f t="shared" si="3"/>
        <v/>
      </c>
      <c r="J25" s="30" t="str">
        <f t="shared" si="3"/>
        <v/>
      </c>
      <c r="K25" s="38"/>
      <c r="L25" s="46" t="str">
        <f>IFERROR(L13,"")</f>
        <v/>
      </c>
    </row>
    <row r="26" spans="1:12" x14ac:dyDescent="0.25">
      <c r="A26" s="79"/>
      <c r="B26" s="80"/>
      <c r="C26" s="47" t="s">
        <v>35</v>
      </c>
      <c r="D26" s="83"/>
      <c r="E26" s="25" t="str">
        <f t="shared" ref="E26:J36" si="4">IFERROR(E14,"")</f>
        <v/>
      </c>
      <c r="F26" s="26" t="str">
        <f t="shared" si="4"/>
        <v/>
      </c>
      <c r="G26" s="27" t="str">
        <f t="shared" si="4"/>
        <v/>
      </c>
      <c r="H26" s="28" t="str">
        <f t="shared" si="4"/>
        <v/>
      </c>
      <c r="I26" s="29" t="str">
        <f t="shared" si="4"/>
        <v/>
      </c>
      <c r="J26" s="30" t="str">
        <f t="shared" si="4"/>
        <v/>
      </c>
      <c r="K26" s="38"/>
      <c r="L26" s="46" t="str">
        <f t="shared" ref="L26:L36" si="5">IFERROR(L14,"")</f>
        <v/>
      </c>
    </row>
    <row r="27" spans="1:12" x14ac:dyDescent="0.25">
      <c r="A27" s="79"/>
      <c r="B27" s="80"/>
      <c r="C27" s="47" t="s">
        <v>42</v>
      </c>
      <c r="D27" s="83"/>
      <c r="E27" s="25" t="str">
        <f t="shared" si="4"/>
        <v/>
      </c>
      <c r="F27" s="26" t="str">
        <f t="shared" si="4"/>
        <v/>
      </c>
      <c r="G27" s="27" t="str">
        <f t="shared" si="4"/>
        <v/>
      </c>
      <c r="H27" s="28" t="str">
        <f t="shared" si="4"/>
        <v/>
      </c>
      <c r="I27" s="29" t="str">
        <f t="shared" si="4"/>
        <v/>
      </c>
      <c r="J27" s="30" t="str">
        <f t="shared" si="4"/>
        <v/>
      </c>
      <c r="K27" s="38"/>
      <c r="L27" s="46" t="str">
        <f t="shared" si="5"/>
        <v/>
      </c>
    </row>
    <row r="28" spans="1:12" x14ac:dyDescent="0.25">
      <c r="A28" s="79"/>
      <c r="B28" s="80"/>
      <c r="C28" s="47" t="s">
        <v>34</v>
      </c>
      <c r="D28" s="83"/>
      <c r="E28" s="25" t="str">
        <f t="shared" si="4"/>
        <v/>
      </c>
      <c r="F28" s="26" t="str">
        <f t="shared" si="4"/>
        <v/>
      </c>
      <c r="G28" s="27" t="str">
        <f t="shared" si="4"/>
        <v/>
      </c>
      <c r="H28" s="28" t="str">
        <f t="shared" si="4"/>
        <v/>
      </c>
      <c r="I28" s="29" t="str">
        <f>IFERROR(I16,"")</f>
        <v/>
      </c>
      <c r="J28" s="30" t="str">
        <f>IFERROR(J16,"")</f>
        <v/>
      </c>
      <c r="K28" s="38"/>
      <c r="L28" s="46" t="str">
        <f t="shared" si="5"/>
        <v/>
      </c>
    </row>
    <row r="29" spans="1:12" x14ac:dyDescent="0.25">
      <c r="A29" s="79"/>
      <c r="B29" s="80"/>
      <c r="C29" s="47" t="s">
        <v>33</v>
      </c>
      <c r="D29" s="83"/>
      <c r="E29" s="25" t="str">
        <f t="shared" si="4"/>
        <v/>
      </c>
      <c r="F29" s="26" t="str">
        <f t="shared" si="4"/>
        <v/>
      </c>
      <c r="G29" s="27" t="str">
        <f t="shared" si="4"/>
        <v/>
      </c>
      <c r="H29" s="28" t="str">
        <f t="shared" si="4"/>
        <v/>
      </c>
      <c r="I29" s="29" t="str">
        <f t="shared" si="4"/>
        <v/>
      </c>
      <c r="J29" s="30" t="str">
        <f t="shared" si="4"/>
        <v/>
      </c>
      <c r="K29" s="38"/>
      <c r="L29" s="46" t="str">
        <f t="shared" si="5"/>
        <v/>
      </c>
    </row>
    <row r="30" spans="1:12" x14ac:dyDescent="0.25">
      <c r="A30" s="79"/>
      <c r="B30" s="80"/>
      <c r="C30" s="47" t="s">
        <v>43</v>
      </c>
      <c r="D30" s="83"/>
      <c r="E30" s="25" t="str">
        <f t="shared" si="4"/>
        <v/>
      </c>
      <c r="F30" s="26" t="str">
        <f t="shared" si="4"/>
        <v/>
      </c>
      <c r="G30" s="27" t="str">
        <f t="shared" si="4"/>
        <v/>
      </c>
      <c r="H30" s="28" t="str">
        <f t="shared" si="4"/>
        <v/>
      </c>
      <c r="I30" s="29" t="str">
        <f t="shared" si="4"/>
        <v/>
      </c>
      <c r="J30" s="30" t="str">
        <f t="shared" si="4"/>
        <v/>
      </c>
      <c r="K30" s="38"/>
      <c r="L30" s="46" t="str">
        <f t="shared" si="5"/>
        <v/>
      </c>
    </row>
    <row r="31" spans="1:12" x14ac:dyDescent="0.25">
      <c r="A31" s="79"/>
      <c r="B31" s="80"/>
      <c r="C31" s="47" t="s">
        <v>36</v>
      </c>
      <c r="D31" s="83"/>
      <c r="E31" s="25" t="str">
        <f t="shared" si="4"/>
        <v/>
      </c>
      <c r="F31" s="26" t="str">
        <f t="shared" si="4"/>
        <v/>
      </c>
      <c r="G31" s="27" t="str">
        <f t="shared" si="4"/>
        <v/>
      </c>
      <c r="H31" s="28" t="str">
        <f t="shared" si="4"/>
        <v/>
      </c>
      <c r="I31" s="29" t="str">
        <f t="shared" si="4"/>
        <v/>
      </c>
      <c r="J31" s="30" t="str">
        <f t="shared" si="4"/>
        <v/>
      </c>
      <c r="K31" s="38"/>
      <c r="L31" s="46" t="str">
        <f t="shared" si="5"/>
        <v/>
      </c>
    </row>
    <row r="32" spans="1:12" x14ac:dyDescent="0.25">
      <c r="A32" s="79"/>
      <c r="B32" s="80"/>
      <c r="C32" s="47" t="s">
        <v>44</v>
      </c>
      <c r="D32" s="83"/>
      <c r="E32" s="25" t="str">
        <f t="shared" si="4"/>
        <v/>
      </c>
      <c r="F32" s="26" t="str">
        <f t="shared" si="4"/>
        <v/>
      </c>
      <c r="G32" s="27" t="str">
        <f t="shared" si="4"/>
        <v/>
      </c>
      <c r="H32" s="28" t="str">
        <f t="shared" si="4"/>
        <v/>
      </c>
      <c r="I32" s="29" t="str">
        <f t="shared" si="4"/>
        <v/>
      </c>
      <c r="J32" s="30" t="str">
        <f t="shared" si="4"/>
        <v/>
      </c>
      <c r="K32" s="38"/>
      <c r="L32" s="46" t="str">
        <f t="shared" si="5"/>
        <v/>
      </c>
    </row>
    <row r="33" spans="1:13" x14ac:dyDescent="0.25">
      <c r="A33" s="79"/>
      <c r="B33" s="80"/>
      <c r="C33" s="47" t="s">
        <v>37</v>
      </c>
      <c r="D33" s="83"/>
      <c r="E33" s="25" t="str">
        <f t="shared" si="4"/>
        <v/>
      </c>
      <c r="F33" s="26" t="str">
        <f t="shared" si="4"/>
        <v/>
      </c>
      <c r="G33" s="27" t="str">
        <f t="shared" si="4"/>
        <v/>
      </c>
      <c r="H33" s="28" t="str">
        <f t="shared" si="4"/>
        <v/>
      </c>
      <c r="I33" s="29" t="str">
        <f t="shared" si="4"/>
        <v/>
      </c>
      <c r="J33" s="30" t="str">
        <f t="shared" si="4"/>
        <v/>
      </c>
      <c r="K33" s="38"/>
      <c r="L33" s="46" t="str">
        <f t="shared" si="5"/>
        <v/>
      </c>
    </row>
    <row r="34" spans="1:13" x14ac:dyDescent="0.25">
      <c r="A34" s="79"/>
      <c r="B34" s="80"/>
      <c r="C34" s="47" t="s">
        <v>45</v>
      </c>
      <c r="D34" s="83"/>
      <c r="E34" s="25" t="str">
        <f t="shared" si="4"/>
        <v/>
      </c>
      <c r="F34" s="26" t="str">
        <f t="shared" si="4"/>
        <v/>
      </c>
      <c r="G34" s="27" t="str">
        <f t="shared" si="4"/>
        <v/>
      </c>
      <c r="H34" s="28" t="str">
        <f t="shared" si="4"/>
        <v/>
      </c>
      <c r="I34" s="29" t="str">
        <f t="shared" si="4"/>
        <v/>
      </c>
      <c r="J34" s="30" t="str">
        <f t="shared" si="4"/>
        <v/>
      </c>
      <c r="K34" s="38"/>
      <c r="L34" s="46" t="str">
        <f t="shared" si="5"/>
        <v/>
      </c>
    </row>
    <row r="35" spans="1:13" x14ac:dyDescent="0.25">
      <c r="A35" s="79"/>
      <c r="B35" s="80"/>
      <c r="C35" s="47" t="s">
        <v>46</v>
      </c>
      <c r="D35" s="83"/>
      <c r="E35" s="25" t="str">
        <f t="shared" si="4"/>
        <v/>
      </c>
      <c r="F35" s="26" t="str">
        <f t="shared" si="4"/>
        <v/>
      </c>
      <c r="G35" s="27" t="str">
        <f t="shared" si="4"/>
        <v/>
      </c>
      <c r="H35" s="28" t="str">
        <f t="shared" si="4"/>
        <v/>
      </c>
      <c r="I35" s="29" t="str">
        <f t="shared" si="4"/>
        <v/>
      </c>
      <c r="J35" s="30" t="str">
        <f t="shared" si="4"/>
        <v/>
      </c>
      <c r="K35" s="38"/>
      <c r="L35" s="46" t="str">
        <f t="shared" si="5"/>
        <v/>
      </c>
    </row>
    <row r="36" spans="1:13" ht="16.5" thickBot="1" x14ac:dyDescent="0.3">
      <c r="A36" s="81"/>
      <c r="B36" s="82"/>
      <c r="C36" s="47" t="s">
        <v>47</v>
      </c>
      <c r="D36" s="83"/>
      <c r="E36" s="25" t="str">
        <f t="shared" si="4"/>
        <v/>
      </c>
      <c r="F36" s="26" t="str">
        <f t="shared" si="4"/>
        <v/>
      </c>
      <c r="G36" s="27" t="str">
        <f t="shared" si="4"/>
        <v/>
      </c>
      <c r="H36" s="28" t="str">
        <f t="shared" si="4"/>
        <v/>
      </c>
      <c r="I36" s="29" t="str">
        <f t="shared" si="4"/>
        <v/>
      </c>
      <c r="J36" s="30" t="str">
        <f t="shared" si="4"/>
        <v/>
      </c>
      <c r="K36" s="38"/>
      <c r="L36" s="46" t="str">
        <f t="shared" si="5"/>
        <v/>
      </c>
    </row>
    <row r="37" spans="1:13" ht="31.5" x14ac:dyDescent="0.25">
      <c r="A37" s="48" t="s">
        <v>0</v>
      </c>
      <c r="B37" s="49" t="s">
        <v>1</v>
      </c>
      <c r="C37" s="50" t="s">
        <v>29</v>
      </c>
      <c r="D37" s="49" t="s">
        <v>2</v>
      </c>
      <c r="E37" s="31" t="s">
        <v>24</v>
      </c>
      <c r="F37" s="32" t="s">
        <v>3</v>
      </c>
      <c r="G37" s="33" t="s">
        <v>23</v>
      </c>
      <c r="H37" s="34" t="s">
        <v>4</v>
      </c>
      <c r="I37" s="35" t="s">
        <v>8</v>
      </c>
      <c r="J37" s="36" t="s">
        <v>5</v>
      </c>
      <c r="K37" s="51" t="s">
        <v>6</v>
      </c>
      <c r="L37" s="51" t="s">
        <v>49</v>
      </c>
      <c r="M37" s="52" t="s">
        <v>7</v>
      </c>
    </row>
    <row r="38" spans="1:13" s="54" customFormat="1" x14ac:dyDescent="0.25">
      <c r="A38" s="37"/>
      <c r="B38" s="37"/>
      <c r="C38" s="37"/>
      <c r="D38" s="37"/>
      <c r="E38" s="64"/>
      <c r="F38" s="64"/>
      <c r="G38" s="64"/>
      <c r="H38" s="64"/>
      <c r="I38" s="64"/>
      <c r="J38" s="64"/>
      <c r="K38" s="39">
        <f t="shared" ref="K38:K101" si="6">ROUND((E38*$E$12+F38*$F$12+G38*$G$12+H38*$H$12+I38*$I$12+J38*$J$12),0)</f>
        <v>0</v>
      </c>
      <c r="L38" s="39">
        <f>IFERROR(Tablo2[[#This Row],[NOT ORTALAMASI]],"F2")</f>
        <v>0</v>
      </c>
      <c r="M38" s="39" t="str">
        <f>IF(L38="F2","F2",IF(L38&lt;='NOT ARALIĞI'!$B$3,'NOT ARALIĞI'!$C$3,IF(L38&lt;='NOT ARALIĞI'!$B$4,'NOT ARALIĞI'!$C$4,IF(L38&lt;='NOT ARALIĞI'!$B$5,'NOT ARALIĞI'!$C$5,IF(L38&lt;='NOT ARALIĞI'!$B$6,'NOT ARALIĞI'!$C$6,IF(L38&lt;='NOT ARALIĞI'!$B$7,'NOT ARALIĞI'!$C$7,IF(L38&lt;='NOT ARALIĞI'!$B$8,'NOT ARALIĞI'!$C$8,IF(L38&lt;='NOT ARALIĞI'!$B$9,'NOT ARALIĞI'!$C$9,IF(L38&lt;='NOT ARALIĞI'!$B$10,'NOT ARALIĞI'!$C$10,IF(L38&lt;='NOT ARALIĞI'!$B$11,'NOT ARALIĞI'!$C$11,IF(L38&lt;='NOT ARALIĞI'!$B$12,'NOT ARALIĞI'!$C$12,'NOT ARALIĞI'!$C$13)))))))))))</f>
        <v>F1</v>
      </c>
    </row>
    <row r="39" spans="1:13" s="54" customFormat="1" x14ac:dyDescent="0.25">
      <c r="A39" s="37"/>
      <c r="B39" s="37"/>
      <c r="C39" s="57"/>
      <c r="D39" s="37"/>
      <c r="E39" s="64"/>
      <c r="F39" s="64"/>
      <c r="G39" s="64"/>
      <c r="H39" s="64"/>
      <c r="I39" s="64"/>
      <c r="J39" s="64"/>
      <c r="K39" s="39">
        <f t="shared" si="6"/>
        <v>0</v>
      </c>
      <c r="L39" s="39">
        <f>IFERROR(Tablo2[[#This Row],[NOT ORTALAMASI]],"F2")</f>
        <v>0</v>
      </c>
      <c r="M39" s="39" t="str">
        <f>IF(L39="F2","F2",IF(L39&lt;='NOT ARALIĞI'!$B$3,'NOT ARALIĞI'!$C$3,IF(L39&lt;='NOT ARALIĞI'!$B$4,'NOT ARALIĞI'!$C$4,IF(L39&lt;='NOT ARALIĞI'!$B$5,'NOT ARALIĞI'!$C$5,IF(L39&lt;='NOT ARALIĞI'!$B$6,'NOT ARALIĞI'!$C$6,IF(L39&lt;='NOT ARALIĞI'!$B$7,'NOT ARALIĞI'!$C$7,IF(L39&lt;='NOT ARALIĞI'!$B$8,'NOT ARALIĞI'!$C$8,IF(L39&lt;='NOT ARALIĞI'!$B$9,'NOT ARALIĞI'!$C$9,IF(L39&lt;='NOT ARALIĞI'!$B$10,'NOT ARALIĞI'!$C$10,IF(L39&lt;='NOT ARALIĞI'!$B$11,'NOT ARALIĞI'!$C$11,IF(L39&lt;='NOT ARALIĞI'!$B$12,'NOT ARALIĞI'!$C$12,'NOT ARALIĞI'!$C$13)))))))))))</f>
        <v>F1</v>
      </c>
    </row>
    <row r="40" spans="1:13" s="54" customFormat="1" x14ac:dyDescent="0.25">
      <c r="A40" s="37"/>
      <c r="B40" s="37"/>
      <c r="C40" s="37"/>
      <c r="D40" s="37"/>
      <c r="E40" s="65"/>
      <c r="F40" s="64"/>
      <c r="G40" s="64"/>
      <c r="H40" s="64"/>
      <c r="I40" s="64"/>
      <c r="J40" s="64"/>
      <c r="K40" s="39">
        <f t="shared" si="6"/>
        <v>0</v>
      </c>
      <c r="L40" s="39">
        <f>IFERROR(Tablo2[[#This Row],[NOT ORTALAMASI]],"F2")</f>
        <v>0</v>
      </c>
      <c r="M40" s="39" t="str">
        <f>IF(L40="F2","F2",IF(L40&lt;='NOT ARALIĞI'!$B$3,'NOT ARALIĞI'!$C$3,IF(L40&lt;='NOT ARALIĞI'!$B$4,'NOT ARALIĞI'!$C$4,IF(L40&lt;='NOT ARALIĞI'!$B$5,'NOT ARALIĞI'!$C$5,IF(L40&lt;='NOT ARALIĞI'!$B$6,'NOT ARALIĞI'!$C$6,IF(L40&lt;='NOT ARALIĞI'!$B$7,'NOT ARALIĞI'!$C$7,IF(L40&lt;='NOT ARALIĞI'!$B$8,'NOT ARALIĞI'!$C$8,IF(L40&lt;='NOT ARALIĞI'!$B$9,'NOT ARALIĞI'!$C$9,IF(L40&lt;='NOT ARALIĞI'!$B$10,'NOT ARALIĞI'!$C$10,IF(L40&lt;='NOT ARALIĞI'!$B$11,'NOT ARALIĞI'!$C$11,IF(L40&lt;='NOT ARALIĞI'!$B$12,'NOT ARALIĞI'!$C$12,'NOT ARALIĞI'!$C$13)))))))))))</f>
        <v>F1</v>
      </c>
    </row>
    <row r="41" spans="1:13" s="54" customFormat="1" x14ac:dyDescent="0.25">
      <c r="A41" s="37"/>
      <c r="B41" s="37"/>
      <c r="C41" s="37"/>
      <c r="D41" s="37"/>
      <c r="E41" s="64"/>
      <c r="F41" s="64"/>
      <c r="G41" s="64"/>
      <c r="H41" s="64"/>
      <c r="I41" s="64"/>
      <c r="J41" s="64"/>
      <c r="K41" s="39">
        <f t="shared" si="6"/>
        <v>0</v>
      </c>
      <c r="L41" s="39">
        <f>IFERROR(Tablo2[[#This Row],[NOT ORTALAMASI]],"F2")</f>
        <v>0</v>
      </c>
      <c r="M41" s="39" t="str">
        <f>IF(L41="F2","F2",IF(L41&lt;='NOT ARALIĞI'!$B$3,'NOT ARALIĞI'!$C$3,IF(L41&lt;='NOT ARALIĞI'!$B$4,'NOT ARALIĞI'!$C$4,IF(L41&lt;='NOT ARALIĞI'!$B$5,'NOT ARALIĞI'!$C$5,IF(L41&lt;='NOT ARALIĞI'!$B$6,'NOT ARALIĞI'!$C$6,IF(L41&lt;='NOT ARALIĞI'!$B$7,'NOT ARALIĞI'!$C$7,IF(L41&lt;='NOT ARALIĞI'!$B$8,'NOT ARALIĞI'!$C$8,IF(L41&lt;='NOT ARALIĞI'!$B$9,'NOT ARALIĞI'!$C$9,IF(L41&lt;='NOT ARALIĞI'!$B$10,'NOT ARALIĞI'!$C$10,IF(L41&lt;='NOT ARALIĞI'!$B$11,'NOT ARALIĞI'!$C$11,IF(L41&lt;='NOT ARALIĞI'!$B$12,'NOT ARALIĞI'!$C$12,'NOT ARALIĞI'!$C$13)))))))))))</f>
        <v>F1</v>
      </c>
    </row>
    <row r="42" spans="1:13" s="54" customFormat="1" x14ac:dyDescent="0.25">
      <c r="A42" s="37"/>
      <c r="B42" s="37"/>
      <c r="C42" s="37"/>
      <c r="D42" s="37"/>
      <c r="E42" s="64"/>
      <c r="F42" s="64"/>
      <c r="G42" s="64"/>
      <c r="H42" s="64"/>
      <c r="I42" s="64"/>
      <c r="J42" s="64"/>
      <c r="K42" s="39">
        <f t="shared" si="6"/>
        <v>0</v>
      </c>
      <c r="L42" s="39">
        <f>IFERROR(Tablo2[[#This Row],[NOT ORTALAMASI]],"F2")</f>
        <v>0</v>
      </c>
      <c r="M42" s="40" t="str">
        <f>IF(L42="F2","F2",IF(L42&lt;='NOT ARALIĞI'!$B$3,'NOT ARALIĞI'!$C$3,IF(L42&lt;='NOT ARALIĞI'!$B$4,'NOT ARALIĞI'!$C$4,IF(L42&lt;='NOT ARALIĞI'!$B$5,'NOT ARALIĞI'!$C$5,IF(L42&lt;='NOT ARALIĞI'!$B$6,'NOT ARALIĞI'!$C$6,IF(L42&lt;='NOT ARALIĞI'!$B$7,'NOT ARALIĞI'!$C$7,IF(L42&lt;='NOT ARALIĞI'!$B$8,'NOT ARALIĞI'!$C$8,IF(L42&lt;='NOT ARALIĞI'!$B$9,'NOT ARALIĞI'!$C$9,IF(L42&lt;='NOT ARALIĞI'!$B$10,'NOT ARALIĞI'!$C$10,IF(L42&lt;='NOT ARALIĞI'!$B$11,'NOT ARALIĞI'!$C$11,IF(L42&lt;='NOT ARALIĞI'!$B$12,'NOT ARALIĞI'!$C$12,'NOT ARALIĞI'!$C$13)))))))))))</f>
        <v>F1</v>
      </c>
    </row>
    <row r="43" spans="1:13" s="54" customFormat="1" x14ac:dyDescent="0.25">
      <c r="A43" s="37"/>
      <c r="B43" s="37"/>
      <c r="C43" s="37"/>
      <c r="D43" s="37"/>
      <c r="E43" s="64"/>
      <c r="F43" s="64"/>
      <c r="G43" s="64"/>
      <c r="H43" s="64"/>
      <c r="I43" s="64"/>
      <c r="J43" s="64"/>
      <c r="K43" s="39">
        <f t="shared" si="6"/>
        <v>0</v>
      </c>
      <c r="L43" s="39">
        <f>IFERROR(Tablo2[[#This Row],[NOT ORTALAMASI]],"F2")</f>
        <v>0</v>
      </c>
      <c r="M43" s="40" t="str">
        <f>IF(L43="F2","F2",IF(L43&lt;='NOT ARALIĞI'!$B$3,'NOT ARALIĞI'!$C$3,IF(L43&lt;='NOT ARALIĞI'!$B$4,'NOT ARALIĞI'!$C$4,IF(L43&lt;='NOT ARALIĞI'!$B$5,'NOT ARALIĞI'!$C$5,IF(L43&lt;='NOT ARALIĞI'!$B$6,'NOT ARALIĞI'!$C$6,IF(L43&lt;='NOT ARALIĞI'!$B$7,'NOT ARALIĞI'!$C$7,IF(L43&lt;='NOT ARALIĞI'!$B$8,'NOT ARALIĞI'!$C$8,IF(L43&lt;='NOT ARALIĞI'!$B$9,'NOT ARALIĞI'!$C$9,IF(L43&lt;='NOT ARALIĞI'!$B$10,'NOT ARALIĞI'!$C$10,IF(L43&lt;='NOT ARALIĞI'!$B$11,'NOT ARALIĞI'!$C$11,IF(L43&lt;='NOT ARALIĞI'!$B$12,'NOT ARALIĞI'!$C$12,'NOT ARALIĞI'!$C$13)))))))))))</f>
        <v>F1</v>
      </c>
    </row>
    <row r="44" spans="1:13" s="54" customFormat="1" x14ac:dyDescent="0.25">
      <c r="A44" s="37"/>
      <c r="B44" s="37"/>
      <c r="C44" s="37"/>
      <c r="D44" s="37"/>
      <c r="E44" s="64"/>
      <c r="F44" s="64"/>
      <c r="G44" s="64"/>
      <c r="H44" s="64"/>
      <c r="I44" s="64"/>
      <c r="J44" s="64"/>
      <c r="K44" s="39">
        <f t="shared" si="6"/>
        <v>0</v>
      </c>
      <c r="L44" s="39">
        <f>IFERROR(Tablo2[[#This Row],[NOT ORTALAMASI]],"F2")</f>
        <v>0</v>
      </c>
      <c r="M44" s="40" t="str">
        <f>IF(L44="F2","F2",IF(L44&lt;='NOT ARALIĞI'!$B$3,'NOT ARALIĞI'!$C$3,IF(L44&lt;='NOT ARALIĞI'!$B$4,'NOT ARALIĞI'!$C$4,IF(L44&lt;='NOT ARALIĞI'!$B$5,'NOT ARALIĞI'!$C$5,IF(L44&lt;='NOT ARALIĞI'!$B$6,'NOT ARALIĞI'!$C$6,IF(L44&lt;='NOT ARALIĞI'!$B$7,'NOT ARALIĞI'!$C$7,IF(L44&lt;='NOT ARALIĞI'!$B$8,'NOT ARALIĞI'!$C$8,IF(L44&lt;='NOT ARALIĞI'!$B$9,'NOT ARALIĞI'!$C$9,IF(L44&lt;='NOT ARALIĞI'!$B$10,'NOT ARALIĞI'!$C$10,IF(L44&lt;='NOT ARALIĞI'!$B$11,'NOT ARALIĞI'!$C$11,IF(L44&lt;='NOT ARALIĞI'!$B$12,'NOT ARALIĞI'!$C$12,'NOT ARALIĞI'!$C$13)))))))))))</f>
        <v>F1</v>
      </c>
    </row>
    <row r="45" spans="1:13" s="54" customFormat="1" x14ac:dyDescent="0.25">
      <c r="A45" s="37"/>
      <c r="B45" s="37"/>
      <c r="C45" s="37"/>
      <c r="D45" s="37"/>
      <c r="E45" s="64"/>
      <c r="F45" s="64"/>
      <c r="G45" s="64"/>
      <c r="H45" s="64"/>
      <c r="I45" s="64"/>
      <c r="J45" s="64"/>
      <c r="K45" s="39">
        <f t="shared" si="6"/>
        <v>0</v>
      </c>
      <c r="L45" s="39">
        <f>IFERROR(Tablo2[[#This Row],[NOT ORTALAMASI]],"F2")</f>
        <v>0</v>
      </c>
      <c r="M45" s="40" t="str">
        <f>IF(L45="F2","F2",IF(L45&lt;='NOT ARALIĞI'!$B$3,'NOT ARALIĞI'!$C$3,IF(L45&lt;='NOT ARALIĞI'!$B$4,'NOT ARALIĞI'!$C$4,IF(L45&lt;='NOT ARALIĞI'!$B$5,'NOT ARALIĞI'!$C$5,IF(L45&lt;='NOT ARALIĞI'!$B$6,'NOT ARALIĞI'!$C$6,IF(L45&lt;='NOT ARALIĞI'!$B$7,'NOT ARALIĞI'!$C$7,IF(L45&lt;='NOT ARALIĞI'!$B$8,'NOT ARALIĞI'!$C$8,IF(L45&lt;='NOT ARALIĞI'!$B$9,'NOT ARALIĞI'!$C$9,IF(L45&lt;='NOT ARALIĞI'!$B$10,'NOT ARALIĞI'!$C$10,IF(L45&lt;='NOT ARALIĞI'!$B$11,'NOT ARALIĞI'!$C$11,IF(L45&lt;='NOT ARALIĞI'!$B$12,'NOT ARALIĞI'!$C$12,'NOT ARALIĞI'!$C$13)))))))))))</f>
        <v>F1</v>
      </c>
    </row>
    <row r="46" spans="1:13" s="54" customFormat="1" x14ac:dyDescent="0.25">
      <c r="A46" s="37"/>
      <c r="B46" s="37"/>
      <c r="C46" s="37"/>
      <c r="D46" s="37"/>
      <c r="E46" s="64"/>
      <c r="F46" s="64"/>
      <c r="G46" s="64"/>
      <c r="H46" s="64"/>
      <c r="I46" s="64"/>
      <c r="J46" s="64"/>
      <c r="K46" s="39">
        <f t="shared" si="6"/>
        <v>0</v>
      </c>
      <c r="L46" s="39">
        <f>IFERROR(Tablo2[[#This Row],[NOT ORTALAMASI]],"F2")</f>
        <v>0</v>
      </c>
      <c r="M46" s="40" t="str">
        <f>IF(L46="F2","F2",IF(L46&lt;='NOT ARALIĞI'!$B$3,'NOT ARALIĞI'!$C$3,IF(L46&lt;='NOT ARALIĞI'!$B$4,'NOT ARALIĞI'!$C$4,IF(L46&lt;='NOT ARALIĞI'!$B$5,'NOT ARALIĞI'!$C$5,IF(L46&lt;='NOT ARALIĞI'!$B$6,'NOT ARALIĞI'!$C$6,IF(L46&lt;='NOT ARALIĞI'!$B$7,'NOT ARALIĞI'!$C$7,IF(L46&lt;='NOT ARALIĞI'!$B$8,'NOT ARALIĞI'!$C$8,IF(L46&lt;='NOT ARALIĞI'!$B$9,'NOT ARALIĞI'!$C$9,IF(L46&lt;='NOT ARALIĞI'!$B$10,'NOT ARALIĞI'!$C$10,IF(L46&lt;='NOT ARALIĞI'!$B$11,'NOT ARALIĞI'!$C$11,IF(L46&lt;='NOT ARALIĞI'!$B$12,'NOT ARALIĞI'!$C$12,'NOT ARALIĞI'!$C$13)))))))))))</f>
        <v>F1</v>
      </c>
    </row>
    <row r="47" spans="1:13" s="54" customFormat="1" x14ac:dyDescent="0.25">
      <c r="A47" s="37"/>
      <c r="B47" s="37"/>
      <c r="C47" s="37"/>
      <c r="D47" s="37"/>
      <c r="E47" s="64"/>
      <c r="F47" s="64"/>
      <c r="G47" s="64"/>
      <c r="H47" s="64"/>
      <c r="I47" s="64"/>
      <c r="J47" s="64"/>
      <c r="K47" s="39">
        <f t="shared" si="6"/>
        <v>0</v>
      </c>
      <c r="L47" s="39">
        <f>IFERROR(Tablo2[[#This Row],[NOT ORTALAMASI]],"F2")</f>
        <v>0</v>
      </c>
      <c r="M47" s="40" t="str">
        <f>IF(L47="F2","F2",IF(L47&lt;='NOT ARALIĞI'!$B$3,'NOT ARALIĞI'!$C$3,IF(L47&lt;='NOT ARALIĞI'!$B$4,'NOT ARALIĞI'!$C$4,IF(L47&lt;='NOT ARALIĞI'!$B$5,'NOT ARALIĞI'!$C$5,IF(L47&lt;='NOT ARALIĞI'!$B$6,'NOT ARALIĞI'!$C$6,IF(L47&lt;='NOT ARALIĞI'!$B$7,'NOT ARALIĞI'!$C$7,IF(L47&lt;='NOT ARALIĞI'!$B$8,'NOT ARALIĞI'!$C$8,IF(L47&lt;='NOT ARALIĞI'!$B$9,'NOT ARALIĞI'!$C$9,IF(L47&lt;='NOT ARALIĞI'!$B$10,'NOT ARALIĞI'!$C$10,IF(L47&lt;='NOT ARALIĞI'!$B$11,'NOT ARALIĞI'!$C$11,IF(L47&lt;='NOT ARALIĞI'!$B$12,'NOT ARALIĞI'!$C$12,'NOT ARALIĞI'!$C$13)))))))))))</f>
        <v>F1</v>
      </c>
    </row>
    <row r="48" spans="1:13" s="54" customFormat="1" x14ac:dyDescent="0.25">
      <c r="A48" s="37"/>
      <c r="B48" s="37"/>
      <c r="C48" s="37"/>
      <c r="D48" s="37"/>
      <c r="E48" s="64"/>
      <c r="F48" s="64"/>
      <c r="G48" s="64"/>
      <c r="H48" s="64"/>
      <c r="I48" s="64"/>
      <c r="J48" s="64"/>
      <c r="K48" s="39">
        <f t="shared" si="6"/>
        <v>0</v>
      </c>
      <c r="L48" s="39">
        <f>IFERROR(Tablo2[[#This Row],[NOT ORTALAMASI]],"F2")</f>
        <v>0</v>
      </c>
      <c r="M48" s="40" t="str">
        <f>IF(L48="F2","F2",IF(L48&lt;='NOT ARALIĞI'!$B$3,'NOT ARALIĞI'!$C$3,IF(L48&lt;='NOT ARALIĞI'!$B$4,'NOT ARALIĞI'!$C$4,IF(L48&lt;='NOT ARALIĞI'!$B$5,'NOT ARALIĞI'!$C$5,IF(L48&lt;='NOT ARALIĞI'!$B$6,'NOT ARALIĞI'!$C$6,IF(L48&lt;='NOT ARALIĞI'!$B$7,'NOT ARALIĞI'!$C$7,IF(L48&lt;='NOT ARALIĞI'!$B$8,'NOT ARALIĞI'!$C$8,IF(L48&lt;='NOT ARALIĞI'!$B$9,'NOT ARALIĞI'!$C$9,IF(L48&lt;='NOT ARALIĞI'!$B$10,'NOT ARALIĞI'!$C$10,IF(L48&lt;='NOT ARALIĞI'!$B$11,'NOT ARALIĞI'!$C$11,IF(L48&lt;='NOT ARALIĞI'!$B$12,'NOT ARALIĞI'!$C$12,'NOT ARALIĞI'!$C$13)))))))))))</f>
        <v>F1</v>
      </c>
    </row>
    <row r="49" spans="1:13" s="54" customFormat="1" x14ac:dyDescent="0.25">
      <c r="A49" s="37"/>
      <c r="B49" s="37"/>
      <c r="C49" s="37"/>
      <c r="D49" s="37"/>
      <c r="E49" s="64"/>
      <c r="F49" s="64"/>
      <c r="G49" s="64"/>
      <c r="H49" s="64"/>
      <c r="I49" s="64"/>
      <c r="J49" s="64"/>
      <c r="K49" s="39">
        <f t="shared" si="6"/>
        <v>0</v>
      </c>
      <c r="L49" s="39">
        <f>IFERROR(Tablo2[[#This Row],[NOT ORTALAMASI]],"F2")</f>
        <v>0</v>
      </c>
      <c r="M49" s="40" t="str">
        <f>IF(L49="F2","F2",IF(L49&lt;='NOT ARALIĞI'!$B$3,'NOT ARALIĞI'!$C$3,IF(L49&lt;='NOT ARALIĞI'!$B$4,'NOT ARALIĞI'!$C$4,IF(L49&lt;='NOT ARALIĞI'!$B$5,'NOT ARALIĞI'!$C$5,IF(L49&lt;='NOT ARALIĞI'!$B$6,'NOT ARALIĞI'!$C$6,IF(L49&lt;='NOT ARALIĞI'!$B$7,'NOT ARALIĞI'!$C$7,IF(L49&lt;='NOT ARALIĞI'!$B$8,'NOT ARALIĞI'!$C$8,IF(L49&lt;='NOT ARALIĞI'!$B$9,'NOT ARALIĞI'!$C$9,IF(L49&lt;='NOT ARALIĞI'!$B$10,'NOT ARALIĞI'!$C$10,IF(L49&lt;='NOT ARALIĞI'!$B$11,'NOT ARALIĞI'!$C$11,IF(L49&lt;='NOT ARALIĞI'!$B$12,'NOT ARALIĞI'!$C$12,'NOT ARALIĞI'!$C$13)))))))))))</f>
        <v>F1</v>
      </c>
    </row>
    <row r="50" spans="1:13" s="54" customFormat="1" x14ac:dyDescent="0.25">
      <c r="A50" s="37"/>
      <c r="B50" s="37"/>
      <c r="C50" s="37"/>
      <c r="D50" s="37"/>
      <c r="E50" s="64"/>
      <c r="F50" s="64"/>
      <c r="G50" s="64"/>
      <c r="H50" s="64"/>
      <c r="I50" s="64"/>
      <c r="J50" s="64"/>
      <c r="K50" s="39">
        <f t="shared" si="6"/>
        <v>0</v>
      </c>
      <c r="L50" s="39">
        <f>IFERROR(Tablo2[[#This Row],[NOT ORTALAMASI]],"F2")</f>
        <v>0</v>
      </c>
      <c r="M50" s="40" t="str">
        <f>IF(L50="F2","F2",IF(L50&lt;='NOT ARALIĞI'!$B$3,'NOT ARALIĞI'!$C$3,IF(L50&lt;='NOT ARALIĞI'!$B$4,'NOT ARALIĞI'!$C$4,IF(L50&lt;='NOT ARALIĞI'!$B$5,'NOT ARALIĞI'!$C$5,IF(L50&lt;='NOT ARALIĞI'!$B$6,'NOT ARALIĞI'!$C$6,IF(L50&lt;='NOT ARALIĞI'!$B$7,'NOT ARALIĞI'!$C$7,IF(L50&lt;='NOT ARALIĞI'!$B$8,'NOT ARALIĞI'!$C$8,IF(L50&lt;='NOT ARALIĞI'!$B$9,'NOT ARALIĞI'!$C$9,IF(L50&lt;='NOT ARALIĞI'!$B$10,'NOT ARALIĞI'!$C$10,IF(L50&lt;='NOT ARALIĞI'!$B$11,'NOT ARALIĞI'!$C$11,IF(L50&lt;='NOT ARALIĞI'!$B$12,'NOT ARALIĞI'!$C$12,'NOT ARALIĞI'!$C$13)))))))))))</f>
        <v>F1</v>
      </c>
    </row>
    <row r="51" spans="1:13" s="54" customFormat="1" x14ac:dyDescent="0.25">
      <c r="A51" s="37"/>
      <c r="B51" s="37"/>
      <c r="C51" s="37"/>
      <c r="D51" s="37"/>
      <c r="E51" s="64"/>
      <c r="F51" s="64"/>
      <c r="G51" s="64"/>
      <c r="H51" s="64"/>
      <c r="I51" s="64"/>
      <c r="J51" s="64"/>
      <c r="K51" s="39">
        <f t="shared" si="6"/>
        <v>0</v>
      </c>
      <c r="L51" s="39">
        <f>IFERROR(Tablo2[[#This Row],[NOT ORTALAMASI]],"F2")</f>
        <v>0</v>
      </c>
      <c r="M51" s="40" t="str">
        <f>IF(L51="F2","F2",IF(L51&lt;='NOT ARALIĞI'!$B$3,'NOT ARALIĞI'!$C$3,IF(L51&lt;='NOT ARALIĞI'!$B$4,'NOT ARALIĞI'!$C$4,IF(L51&lt;='NOT ARALIĞI'!$B$5,'NOT ARALIĞI'!$C$5,IF(L51&lt;='NOT ARALIĞI'!$B$6,'NOT ARALIĞI'!$C$6,IF(L51&lt;='NOT ARALIĞI'!$B$7,'NOT ARALIĞI'!$C$7,IF(L51&lt;='NOT ARALIĞI'!$B$8,'NOT ARALIĞI'!$C$8,IF(L51&lt;='NOT ARALIĞI'!$B$9,'NOT ARALIĞI'!$C$9,IF(L51&lt;='NOT ARALIĞI'!$B$10,'NOT ARALIĞI'!$C$10,IF(L51&lt;='NOT ARALIĞI'!$B$11,'NOT ARALIĞI'!$C$11,IF(L51&lt;='NOT ARALIĞI'!$B$12,'NOT ARALIĞI'!$C$12,'NOT ARALIĞI'!$C$13)))))))))))</f>
        <v>F1</v>
      </c>
    </row>
    <row r="52" spans="1:13" s="54" customFormat="1" x14ac:dyDescent="0.25">
      <c r="A52" s="37"/>
      <c r="B52" s="37"/>
      <c r="C52" s="37"/>
      <c r="D52" s="37"/>
      <c r="E52" s="64"/>
      <c r="F52" s="64"/>
      <c r="G52" s="64"/>
      <c r="H52" s="64"/>
      <c r="I52" s="64"/>
      <c r="J52" s="64"/>
      <c r="K52" s="39">
        <f t="shared" si="6"/>
        <v>0</v>
      </c>
      <c r="L52" s="39">
        <f>IFERROR(Tablo2[[#This Row],[NOT ORTALAMASI]],"F2")</f>
        <v>0</v>
      </c>
      <c r="M52" s="40" t="str">
        <f>IF(L52="F2","F2",IF(L52&lt;='NOT ARALIĞI'!$B$3,'NOT ARALIĞI'!$C$3,IF(L52&lt;='NOT ARALIĞI'!$B$4,'NOT ARALIĞI'!$C$4,IF(L52&lt;='NOT ARALIĞI'!$B$5,'NOT ARALIĞI'!$C$5,IF(L52&lt;='NOT ARALIĞI'!$B$6,'NOT ARALIĞI'!$C$6,IF(L52&lt;='NOT ARALIĞI'!$B$7,'NOT ARALIĞI'!$C$7,IF(L52&lt;='NOT ARALIĞI'!$B$8,'NOT ARALIĞI'!$C$8,IF(L52&lt;='NOT ARALIĞI'!$B$9,'NOT ARALIĞI'!$C$9,IF(L52&lt;='NOT ARALIĞI'!$B$10,'NOT ARALIĞI'!$C$10,IF(L52&lt;='NOT ARALIĞI'!$B$11,'NOT ARALIĞI'!$C$11,IF(L52&lt;='NOT ARALIĞI'!$B$12,'NOT ARALIĞI'!$C$12,'NOT ARALIĞI'!$C$13)))))))))))</f>
        <v>F1</v>
      </c>
    </row>
    <row r="53" spans="1:13" s="54" customFormat="1" x14ac:dyDescent="0.25">
      <c r="A53" s="37"/>
      <c r="B53" s="37"/>
      <c r="C53" s="37"/>
      <c r="D53" s="37"/>
      <c r="E53" s="64"/>
      <c r="F53" s="64"/>
      <c r="G53" s="64"/>
      <c r="H53" s="64"/>
      <c r="I53" s="64"/>
      <c r="J53" s="64"/>
      <c r="K53" s="39">
        <f t="shared" si="6"/>
        <v>0</v>
      </c>
      <c r="L53" s="39">
        <f>IFERROR(Tablo2[[#This Row],[NOT ORTALAMASI]],"F2")</f>
        <v>0</v>
      </c>
      <c r="M53" s="40" t="str">
        <f>IF(L53="F2","F2",IF(L53&lt;='NOT ARALIĞI'!$B$3,'NOT ARALIĞI'!$C$3,IF(L53&lt;='NOT ARALIĞI'!$B$4,'NOT ARALIĞI'!$C$4,IF(L53&lt;='NOT ARALIĞI'!$B$5,'NOT ARALIĞI'!$C$5,IF(L53&lt;='NOT ARALIĞI'!$B$6,'NOT ARALIĞI'!$C$6,IF(L53&lt;='NOT ARALIĞI'!$B$7,'NOT ARALIĞI'!$C$7,IF(L53&lt;='NOT ARALIĞI'!$B$8,'NOT ARALIĞI'!$C$8,IF(L53&lt;='NOT ARALIĞI'!$B$9,'NOT ARALIĞI'!$C$9,IF(L53&lt;='NOT ARALIĞI'!$B$10,'NOT ARALIĞI'!$C$10,IF(L53&lt;='NOT ARALIĞI'!$B$11,'NOT ARALIĞI'!$C$11,IF(L53&lt;='NOT ARALIĞI'!$B$12,'NOT ARALIĞI'!$C$12,'NOT ARALIĞI'!$C$13)))))))))))</f>
        <v>F1</v>
      </c>
    </row>
    <row r="54" spans="1:13" s="54" customFormat="1" x14ac:dyDescent="0.25">
      <c r="A54" s="37"/>
      <c r="B54" s="37"/>
      <c r="C54" s="37"/>
      <c r="D54" s="37"/>
      <c r="E54" s="64"/>
      <c r="F54" s="64"/>
      <c r="G54" s="64"/>
      <c r="H54" s="64"/>
      <c r="I54" s="64"/>
      <c r="J54" s="64"/>
      <c r="K54" s="39">
        <f t="shared" si="6"/>
        <v>0</v>
      </c>
      <c r="L54" s="39">
        <f>IFERROR(Tablo2[[#This Row],[NOT ORTALAMASI]],"F2")</f>
        <v>0</v>
      </c>
      <c r="M54" s="40" t="str">
        <f>IF(L54="F2","F2",IF(L54&lt;='NOT ARALIĞI'!$B$3,'NOT ARALIĞI'!$C$3,IF(L54&lt;='NOT ARALIĞI'!$B$4,'NOT ARALIĞI'!$C$4,IF(L54&lt;='NOT ARALIĞI'!$B$5,'NOT ARALIĞI'!$C$5,IF(L54&lt;='NOT ARALIĞI'!$B$6,'NOT ARALIĞI'!$C$6,IF(L54&lt;='NOT ARALIĞI'!$B$7,'NOT ARALIĞI'!$C$7,IF(L54&lt;='NOT ARALIĞI'!$B$8,'NOT ARALIĞI'!$C$8,IF(L54&lt;='NOT ARALIĞI'!$B$9,'NOT ARALIĞI'!$C$9,IF(L54&lt;='NOT ARALIĞI'!$B$10,'NOT ARALIĞI'!$C$10,IF(L54&lt;='NOT ARALIĞI'!$B$11,'NOT ARALIĞI'!$C$11,IF(L54&lt;='NOT ARALIĞI'!$B$12,'NOT ARALIĞI'!$C$12,'NOT ARALIĞI'!$C$13)))))))))))</f>
        <v>F1</v>
      </c>
    </row>
    <row r="55" spans="1:13" x14ac:dyDescent="0.25">
      <c r="A55" s="37"/>
      <c r="B55" s="37"/>
      <c r="C55" s="37"/>
      <c r="D55" s="37"/>
      <c r="E55" s="64"/>
      <c r="F55" s="64"/>
      <c r="G55" s="64"/>
      <c r="H55" s="64"/>
      <c r="I55" s="64"/>
      <c r="J55" s="64"/>
      <c r="K55" s="39">
        <f t="shared" si="6"/>
        <v>0</v>
      </c>
      <c r="L55" s="39">
        <f>IFERROR(Tablo2[[#This Row],[NOT ORTALAMASI]],"F2")</f>
        <v>0</v>
      </c>
      <c r="M55" s="39" t="str">
        <f>IF(L55="F2","F2",IF(L55&lt;='NOT ARALIĞI'!$B$3,'NOT ARALIĞI'!$C$3,IF(L55&lt;='NOT ARALIĞI'!$B$4,'NOT ARALIĞI'!$C$4,IF(L55&lt;='NOT ARALIĞI'!$B$5,'NOT ARALIĞI'!$C$5,IF(L55&lt;='NOT ARALIĞI'!$B$6,'NOT ARALIĞI'!$C$6,IF(L55&lt;='NOT ARALIĞI'!$B$7,'NOT ARALIĞI'!$C$7,IF(L55&lt;='NOT ARALIĞI'!$B$8,'NOT ARALIĞI'!$C$8,IF(L55&lt;='NOT ARALIĞI'!$B$9,'NOT ARALIĞI'!$C$9,IF(L55&lt;='NOT ARALIĞI'!$B$10,'NOT ARALIĞI'!$C$10,IF(L55&lt;='NOT ARALIĞI'!$B$11,'NOT ARALIĞI'!$C$11,IF(L55&lt;='NOT ARALIĞI'!$B$12,'NOT ARALIĞI'!$C$12,'NOT ARALIĞI'!$C$13)))))))))))</f>
        <v>F1</v>
      </c>
    </row>
    <row r="56" spans="1:13" x14ac:dyDescent="0.25">
      <c r="A56" s="37"/>
      <c r="B56" s="37"/>
      <c r="C56" s="37"/>
      <c r="D56" s="37"/>
      <c r="E56" s="64"/>
      <c r="F56" s="64"/>
      <c r="G56" s="64"/>
      <c r="H56" s="64"/>
      <c r="I56" s="64"/>
      <c r="J56" s="64"/>
      <c r="K56" s="39">
        <f t="shared" si="6"/>
        <v>0</v>
      </c>
      <c r="L56" s="39">
        <f>IFERROR(Tablo2[[#This Row],[NOT ORTALAMASI]],"F2")</f>
        <v>0</v>
      </c>
      <c r="M56" s="39" t="str">
        <f>IF(L56="F2","F2",IF(L56&lt;='NOT ARALIĞI'!$B$3,'NOT ARALIĞI'!$C$3,IF(L56&lt;='NOT ARALIĞI'!$B$4,'NOT ARALIĞI'!$C$4,IF(L56&lt;='NOT ARALIĞI'!$B$5,'NOT ARALIĞI'!$C$5,IF(L56&lt;='NOT ARALIĞI'!$B$6,'NOT ARALIĞI'!$C$6,IF(L56&lt;='NOT ARALIĞI'!$B$7,'NOT ARALIĞI'!$C$7,IF(L56&lt;='NOT ARALIĞI'!$B$8,'NOT ARALIĞI'!$C$8,IF(L56&lt;='NOT ARALIĞI'!$B$9,'NOT ARALIĞI'!$C$9,IF(L56&lt;='NOT ARALIĞI'!$B$10,'NOT ARALIĞI'!$C$10,IF(L56&lt;='NOT ARALIĞI'!$B$11,'NOT ARALIĞI'!$C$11,IF(L56&lt;='NOT ARALIĞI'!$B$12,'NOT ARALIĞI'!$C$12,'NOT ARALIĞI'!$C$13)))))))))))</f>
        <v>F1</v>
      </c>
    </row>
    <row r="57" spans="1:13" x14ac:dyDescent="0.25">
      <c r="A57" s="37"/>
      <c r="B57" s="37"/>
      <c r="C57" s="37"/>
      <c r="D57" s="37"/>
      <c r="E57" s="64"/>
      <c r="F57" s="64"/>
      <c r="G57" s="64"/>
      <c r="H57" s="64"/>
      <c r="I57" s="64"/>
      <c r="J57" s="64"/>
      <c r="K57" s="39">
        <f t="shared" si="6"/>
        <v>0</v>
      </c>
      <c r="L57" s="39">
        <f>IFERROR(Tablo2[[#This Row],[NOT ORTALAMASI]],"F2")</f>
        <v>0</v>
      </c>
      <c r="M57" s="39" t="str">
        <f>IF(L57="F2","F2",IF(L57&lt;='NOT ARALIĞI'!$B$3,'NOT ARALIĞI'!$C$3,IF(L57&lt;='NOT ARALIĞI'!$B$4,'NOT ARALIĞI'!$C$4,IF(L57&lt;='NOT ARALIĞI'!$B$5,'NOT ARALIĞI'!$C$5,IF(L57&lt;='NOT ARALIĞI'!$B$6,'NOT ARALIĞI'!$C$6,IF(L57&lt;='NOT ARALIĞI'!$B$7,'NOT ARALIĞI'!$C$7,IF(L57&lt;='NOT ARALIĞI'!$B$8,'NOT ARALIĞI'!$C$8,IF(L57&lt;='NOT ARALIĞI'!$B$9,'NOT ARALIĞI'!$C$9,IF(L57&lt;='NOT ARALIĞI'!$B$10,'NOT ARALIĞI'!$C$10,IF(L57&lt;='NOT ARALIĞI'!$B$11,'NOT ARALIĞI'!$C$11,IF(L57&lt;='NOT ARALIĞI'!$B$12,'NOT ARALIĞI'!$C$12,'NOT ARALIĞI'!$C$13)))))))))))</f>
        <v>F1</v>
      </c>
    </row>
    <row r="58" spans="1:13" x14ac:dyDescent="0.25">
      <c r="A58" s="37"/>
      <c r="B58" s="37"/>
      <c r="C58" s="37"/>
      <c r="D58" s="37"/>
      <c r="E58" s="64"/>
      <c r="F58" s="64"/>
      <c r="G58" s="64"/>
      <c r="H58" s="64"/>
      <c r="I58" s="64"/>
      <c r="J58" s="64"/>
      <c r="K58" s="39">
        <f t="shared" si="6"/>
        <v>0</v>
      </c>
      <c r="L58" s="39">
        <f>IFERROR(Tablo2[[#This Row],[NOT ORTALAMASI]],"F2")</f>
        <v>0</v>
      </c>
      <c r="M58" s="39" t="str">
        <f>IF(L58="F2","F2",IF(L58&lt;='NOT ARALIĞI'!$B$3,'NOT ARALIĞI'!$C$3,IF(L58&lt;='NOT ARALIĞI'!$B$4,'NOT ARALIĞI'!$C$4,IF(L58&lt;='NOT ARALIĞI'!$B$5,'NOT ARALIĞI'!$C$5,IF(L58&lt;='NOT ARALIĞI'!$B$6,'NOT ARALIĞI'!$C$6,IF(L58&lt;='NOT ARALIĞI'!$B$7,'NOT ARALIĞI'!$C$7,IF(L58&lt;='NOT ARALIĞI'!$B$8,'NOT ARALIĞI'!$C$8,IF(L58&lt;='NOT ARALIĞI'!$B$9,'NOT ARALIĞI'!$C$9,IF(L58&lt;='NOT ARALIĞI'!$B$10,'NOT ARALIĞI'!$C$10,IF(L58&lt;='NOT ARALIĞI'!$B$11,'NOT ARALIĞI'!$C$11,IF(L58&lt;='NOT ARALIĞI'!$B$12,'NOT ARALIĞI'!$C$12,'NOT ARALIĞI'!$C$13)))))))))))</f>
        <v>F1</v>
      </c>
    </row>
    <row r="59" spans="1:13" x14ac:dyDescent="0.25">
      <c r="A59" s="37"/>
      <c r="B59" s="37"/>
      <c r="C59" s="37"/>
      <c r="D59" s="37"/>
      <c r="E59" s="64"/>
      <c r="F59" s="64"/>
      <c r="G59" s="64"/>
      <c r="H59" s="64"/>
      <c r="I59" s="64"/>
      <c r="J59" s="64"/>
      <c r="K59" s="39">
        <f t="shared" si="6"/>
        <v>0</v>
      </c>
      <c r="L59" s="39">
        <f>IFERROR(Tablo2[[#This Row],[NOT ORTALAMASI]],"F2")</f>
        <v>0</v>
      </c>
      <c r="M59" s="39" t="str">
        <f>IF(L59="F2","F2",IF(L59&lt;='NOT ARALIĞI'!$B$3,'NOT ARALIĞI'!$C$3,IF(L59&lt;='NOT ARALIĞI'!$B$4,'NOT ARALIĞI'!$C$4,IF(L59&lt;='NOT ARALIĞI'!$B$5,'NOT ARALIĞI'!$C$5,IF(L59&lt;='NOT ARALIĞI'!$B$6,'NOT ARALIĞI'!$C$6,IF(L59&lt;='NOT ARALIĞI'!$B$7,'NOT ARALIĞI'!$C$7,IF(L59&lt;='NOT ARALIĞI'!$B$8,'NOT ARALIĞI'!$C$8,IF(L59&lt;='NOT ARALIĞI'!$B$9,'NOT ARALIĞI'!$C$9,IF(L59&lt;='NOT ARALIĞI'!$B$10,'NOT ARALIĞI'!$C$10,IF(L59&lt;='NOT ARALIĞI'!$B$11,'NOT ARALIĞI'!$C$11,IF(L59&lt;='NOT ARALIĞI'!$B$12,'NOT ARALIĞI'!$C$12,'NOT ARALIĞI'!$C$13)))))))))))</f>
        <v>F1</v>
      </c>
    </row>
    <row r="60" spans="1:13" x14ac:dyDescent="0.25">
      <c r="A60" s="37"/>
      <c r="B60" s="37"/>
      <c r="C60" s="37"/>
      <c r="D60" s="37"/>
      <c r="E60" s="64"/>
      <c r="F60" s="64"/>
      <c r="G60" s="64"/>
      <c r="H60" s="64"/>
      <c r="I60" s="64"/>
      <c r="J60" s="64"/>
      <c r="K60" s="39">
        <f t="shared" si="6"/>
        <v>0</v>
      </c>
      <c r="L60" s="39">
        <f>IFERROR(Tablo2[[#This Row],[NOT ORTALAMASI]],"F2")</f>
        <v>0</v>
      </c>
      <c r="M60" s="39" t="str">
        <f>IF(L60="F2","F2",IF(L60&lt;='NOT ARALIĞI'!$B$3,'NOT ARALIĞI'!$C$3,IF(L60&lt;='NOT ARALIĞI'!$B$4,'NOT ARALIĞI'!$C$4,IF(L60&lt;='NOT ARALIĞI'!$B$5,'NOT ARALIĞI'!$C$5,IF(L60&lt;='NOT ARALIĞI'!$B$6,'NOT ARALIĞI'!$C$6,IF(L60&lt;='NOT ARALIĞI'!$B$7,'NOT ARALIĞI'!$C$7,IF(L60&lt;='NOT ARALIĞI'!$B$8,'NOT ARALIĞI'!$C$8,IF(L60&lt;='NOT ARALIĞI'!$B$9,'NOT ARALIĞI'!$C$9,IF(L60&lt;='NOT ARALIĞI'!$B$10,'NOT ARALIĞI'!$C$10,IF(L60&lt;='NOT ARALIĞI'!$B$11,'NOT ARALIĞI'!$C$11,IF(L60&lt;='NOT ARALIĞI'!$B$12,'NOT ARALIĞI'!$C$12,'NOT ARALIĞI'!$C$13)))))))))))</f>
        <v>F1</v>
      </c>
    </row>
    <row r="61" spans="1:13" x14ac:dyDescent="0.25">
      <c r="A61" s="37"/>
      <c r="B61" s="37"/>
      <c r="C61" s="37"/>
      <c r="D61" s="37"/>
      <c r="E61" s="64"/>
      <c r="F61" s="64"/>
      <c r="G61" s="64"/>
      <c r="H61" s="64"/>
      <c r="I61" s="64"/>
      <c r="J61" s="64"/>
      <c r="K61" s="39">
        <f t="shared" si="6"/>
        <v>0</v>
      </c>
      <c r="L61" s="39">
        <f>IFERROR(Tablo2[[#This Row],[NOT ORTALAMASI]],"F2")</f>
        <v>0</v>
      </c>
      <c r="M61" s="39" t="str">
        <f>IF(L61="F2","F2",IF(L61&lt;='NOT ARALIĞI'!$B$3,'NOT ARALIĞI'!$C$3,IF(L61&lt;='NOT ARALIĞI'!$B$4,'NOT ARALIĞI'!$C$4,IF(L61&lt;='NOT ARALIĞI'!$B$5,'NOT ARALIĞI'!$C$5,IF(L61&lt;='NOT ARALIĞI'!$B$6,'NOT ARALIĞI'!$C$6,IF(L61&lt;='NOT ARALIĞI'!$B$7,'NOT ARALIĞI'!$C$7,IF(L61&lt;='NOT ARALIĞI'!$B$8,'NOT ARALIĞI'!$C$8,IF(L61&lt;='NOT ARALIĞI'!$B$9,'NOT ARALIĞI'!$C$9,IF(L61&lt;='NOT ARALIĞI'!$B$10,'NOT ARALIĞI'!$C$10,IF(L61&lt;='NOT ARALIĞI'!$B$11,'NOT ARALIĞI'!$C$11,IF(L61&lt;='NOT ARALIĞI'!$B$12,'NOT ARALIĞI'!$C$12,'NOT ARALIĞI'!$C$13)))))))))))</f>
        <v>F1</v>
      </c>
    </row>
    <row r="62" spans="1:13" x14ac:dyDescent="0.25">
      <c r="A62" s="37"/>
      <c r="B62" s="37"/>
      <c r="C62" s="37"/>
      <c r="D62" s="37"/>
      <c r="E62" s="64"/>
      <c r="F62" s="64"/>
      <c r="G62" s="64"/>
      <c r="H62" s="64"/>
      <c r="I62" s="64"/>
      <c r="J62" s="64"/>
      <c r="K62" s="39">
        <f t="shared" si="6"/>
        <v>0</v>
      </c>
      <c r="L62" s="39">
        <f>IFERROR(Tablo2[[#This Row],[NOT ORTALAMASI]],"F2")</f>
        <v>0</v>
      </c>
      <c r="M62" s="39" t="str">
        <f>IF(L62="F2","F2",IF(L62&lt;='NOT ARALIĞI'!$B$3,'NOT ARALIĞI'!$C$3,IF(L62&lt;='NOT ARALIĞI'!$B$4,'NOT ARALIĞI'!$C$4,IF(L62&lt;='NOT ARALIĞI'!$B$5,'NOT ARALIĞI'!$C$5,IF(L62&lt;='NOT ARALIĞI'!$B$6,'NOT ARALIĞI'!$C$6,IF(L62&lt;='NOT ARALIĞI'!$B$7,'NOT ARALIĞI'!$C$7,IF(L62&lt;='NOT ARALIĞI'!$B$8,'NOT ARALIĞI'!$C$8,IF(L62&lt;='NOT ARALIĞI'!$B$9,'NOT ARALIĞI'!$C$9,IF(L62&lt;='NOT ARALIĞI'!$B$10,'NOT ARALIĞI'!$C$10,IF(L62&lt;='NOT ARALIĞI'!$B$11,'NOT ARALIĞI'!$C$11,IF(L62&lt;='NOT ARALIĞI'!$B$12,'NOT ARALIĞI'!$C$12,'NOT ARALIĞI'!$C$13)))))))))))</f>
        <v>F1</v>
      </c>
    </row>
    <row r="63" spans="1:13" x14ac:dyDescent="0.25">
      <c r="A63" s="37"/>
      <c r="B63" s="37"/>
      <c r="C63" s="37"/>
      <c r="D63" s="37"/>
      <c r="E63" s="64"/>
      <c r="F63" s="64"/>
      <c r="G63" s="64"/>
      <c r="H63" s="64"/>
      <c r="I63" s="64"/>
      <c r="J63" s="64"/>
      <c r="K63" s="39">
        <f t="shared" si="6"/>
        <v>0</v>
      </c>
      <c r="L63" s="39">
        <f>IFERROR(Tablo2[[#This Row],[NOT ORTALAMASI]],"F2")</f>
        <v>0</v>
      </c>
      <c r="M63" s="39" t="str">
        <f>IF(L63="F2","F2",IF(L63&lt;='NOT ARALIĞI'!$B$3,'NOT ARALIĞI'!$C$3,IF(L63&lt;='NOT ARALIĞI'!$B$4,'NOT ARALIĞI'!$C$4,IF(L63&lt;='NOT ARALIĞI'!$B$5,'NOT ARALIĞI'!$C$5,IF(L63&lt;='NOT ARALIĞI'!$B$6,'NOT ARALIĞI'!$C$6,IF(L63&lt;='NOT ARALIĞI'!$B$7,'NOT ARALIĞI'!$C$7,IF(L63&lt;='NOT ARALIĞI'!$B$8,'NOT ARALIĞI'!$C$8,IF(L63&lt;='NOT ARALIĞI'!$B$9,'NOT ARALIĞI'!$C$9,IF(L63&lt;='NOT ARALIĞI'!$B$10,'NOT ARALIĞI'!$C$10,IF(L63&lt;='NOT ARALIĞI'!$B$11,'NOT ARALIĞI'!$C$11,IF(L63&lt;='NOT ARALIĞI'!$B$12,'NOT ARALIĞI'!$C$12,'NOT ARALIĞI'!$C$13)))))))))))</f>
        <v>F1</v>
      </c>
    </row>
    <row r="64" spans="1:13" x14ac:dyDescent="0.25">
      <c r="A64" s="37"/>
      <c r="B64" s="37"/>
      <c r="C64" s="37"/>
      <c r="D64" s="37"/>
      <c r="E64" s="64"/>
      <c r="F64" s="64"/>
      <c r="G64" s="64"/>
      <c r="H64" s="64"/>
      <c r="I64" s="64"/>
      <c r="J64" s="64"/>
      <c r="K64" s="39">
        <f t="shared" si="6"/>
        <v>0</v>
      </c>
      <c r="L64" s="39">
        <f>IFERROR(Tablo2[[#This Row],[NOT ORTALAMASI]],"F2")</f>
        <v>0</v>
      </c>
      <c r="M64" s="39" t="str">
        <f>IF(L64="F2","F2",IF(L64&lt;='NOT ARALIĞI'!$B$3,'NOT ARALIĞI'!$C$3,IF(L64&lt;='NOT ARALIĞI'!$B$4,'NOT ARALIĞI'!$C$4,IF(L64&lt;='NOT ARALIĞI'!$B$5,'NOT ARALIĞI'!$C$5,IF(L64&lt;='NOT ARALIĞI'!$B$6,'NOT ARALIĞI'!$C$6,IF(L64&lt;='NOT ARALIĞI'!$B$7,'NOT ARALIĞI'!$C$7,IF(L64&lt;='NOT ARALIĞI'!$B$8,'NOT ARALIĞI'!$C$8,IF(L64&lt;='NOT ARALIĞI'!$B$9,'NOT ARALIĞI'!$C$9,IF(L64&lt;='NOT ARALIĞI'!$B$10,'NOT ARALIĞI'!$C$10,IF(L64&lt;='NOT ARALIĞI'!$B$11,'NOT ARALIĞI'!$C$11,IF(L64&lt;='NOT ARALIĞI'!$B$12,'NOT ARALIĞI'!$C$12,'NOT ARALIĞI'!$C$13)))))))))))</f>
        <v>F1</v>
      </c>
    </row>
    <row r="65" spans="1:13" x14ac:dyDescent="0.25">
      <c r="A65" s="37"/>
      <c r="B65" s="37"/>
      <c r="C65" s="37"/>
      <c r="D65" s="37"/>
      <c r="E65" s="64"/>
      <c r="F65" s="64"/>
      <c r="G65" s="64"/>
      <c r="H65" s="64"/>
      <c r="I65" s="64"/>
      <c r="J65" s="64"/>
      <c r="K65" s="39">
        <f t="shared" si="6"/>
        <v>0</v>
      </c>
      <c r="L65" s="39">
        <f>IFERROR(Tablo2[[#This Row],[NOT ORTALAMASI]],"F2")</f>
        <v>0</v>
      </c>
      <c r="M65" s="39" t="str">
        <f>IF(L65="F2","F2",IF(L65&lt;='NOT ARALIĞI'!$B$3,'NOT ARALIĞI'!$C$3,IF(L65&lt;='NOT ARALIĞI'!$B$4,'NOT ARALIĞI'!$C$4,IF(L65&lt;='NOT ARALIĞI'!$B$5,'NOT ARALIĞI'!$C$5,IF(L65&lt;='NOT ARALIĞI'!$B$6,'NOT ARALIĞI'!$C$6,IF(L65&lt;='NOT ARALIĞI'!$B$7,'NOT ARALIĞI'!$C$7,IF(L65&lt;='NOT ARALIĞI'!$B$8,'NOT ARALIĞI'!$C$8,IF(L65&lt;='NOT ARALIĞI'!$B$9,'NOT ARALIĞI'!$C$9,IF(L65&lt;='NOT ARALIĞI'!$B$10,'NOT ARALIĞI'!$C$10,IF(L65&lt;='NOT ARALIĞI'!$B$11,'NOT ARALIĞI'!$C$11,IF(L65&lt;='NOT ARALIĞI'!$B$12,'NOT ARALIĞI'!$C$12,'NOT ARALIĞI'!$C$13)))))))))))</f>
        <v>F1</v>
      </c>
    </row>
    <row r="66" spans="1:13" x14ac:dyDescent="0.25">
      <c r="A66" s="37"/>
      <c r="B66" s="37"/>
      <c r="C66" s="37"/>
      <c r="D66" s="37"/>
      <c r="E66" s="64"/>
      <c r="F66" s="64"/>
      <c r="G66" s="64"/>
      <c r="H66" s="64"/>
      <c r="I66" s="64"/>
      <c r="J66" s="64"/>
      <c r="K66" s="39">
        <f t="shared" si="6"/>
        <v>0</v>
      </c>
      <c r="L66" s="39">
        <f>IFERROR(Tablo2[[#This Row],[NOT ORTALAMASI]],"F2")</f>
        <v>0</v>
      </c>
      <c r="M66" s="39" t="str">
        <f>IF(L66="F2","F2",IF(L66&lt;='NOT ARALIĞI'!$B$3,'NOT ARALIĞI'!$C$3,IF(L66&lt;='NOT ARALIĞI'!$B$4,'NOT ARALIĞI'!$C$4,IF(L66&lt;='NOT ARALIĞI'!$B$5,'NOT ARALIĞI'!$C$5,IF(L66&lt;='NOT ARALIĞI'!$B$6,'NOT ARALIĞI'!$C$6,IF(L66&lt;='NOT ARALIĞI'!$B$7,'NOT ARALIĞI'!$C$7,IF(L66&lt;='NOT ARALIĞI'!$B$8,'NOT ARALIĞI'!$C$8,IF(L66&lt;='NOT ARALIĞI'!$B$9,'NOT ARALIĞI'!$C$9,IF(L66&lt;='NOT ARALIĞI'!$B$10,'NOT ARALIĞI'!$C$10,IF(L66&lt;='NOT ARALIĞI'!$B$11,'NOT ARALIĞI'!$C$11,IF(L66&lt;='NOT ARALIĞI'!$B$12,'NOT ARALIĞI'!$C$12,'NOT ARALIĞI'!$C$13)))))))))))</f>
        <v>F1</v>
      </c>
    </row>
    <row r="67" spans="1:13" x14ac:dyDescent="0.25">
      <c r="A67" s="37"/>
      <c r="B67" s="37"/>
      <c r="C67" s="37"/>
      <c r="D67" s="37"/>
      <c r="E67" s="64"/>
      <c r="F67" s="64"/>
      <c r="G67" s="64"/>
      <c r="H67" s="64"/>
      <c r="I67" s="64"/>
      <c r="J67" s="64"/>
      <c r="K67" s="39">
        <f t="shared" si="6"/>
        <v>0</v>
      </c>
      <c r="L67" s="39">
        <f>IFERROR(Tablo2[[#This Row],[NOT ORTALAMASI]],"F2")</f>
        <v>0</v>
      </c>
      <c r="M67" s="39" t="str">
        <f>IF(L67="F2","F2",IF(L67&lt;='NOT ARALIĞI'!$B$3,'NOT ARALIĞI'!$C$3,IF(L67&lt;='NOT ARALIĞI'!$B$4,'NOT ARALIĞI'!$C$4,IF(L67&lt;='NOT ARALIĞI'!$B$5,'NOT ARALIĞI'!$C$5,IF(L67&lt;='NOT ARALIĞI'!$B$6,'NOT ARALIĞI'!$C$6,IF(L67&lt;='NOT ARALIĞI'!$B$7,'NOT ARALIĞI'!$C$7,IF(L67&lt;='NOT ARALIĞI'!$B$8,'NOT ARALIĞI'!$C$8,IF(L67&lt;='NOT ARALIĞI'!$B$9,'NOT ARALIĞI'!$C$9,IF(L67&lt;='NOT ARALIĞI'!$B$10,'NOT ARALIĞI'!$C$10,IF(L67&lt;='NOT ARALIĞI'!$B$11,'NOT ARALIĞI'!$C$11,IF(L67&lt;='NOT ARALIĞI'!$B$12,'NOT ARALIĞI'!$C$12,'NOT ARALIĞI'!$C$13)))))))))))</f>
        <v>F1</v>
      </c>
    </row>
    <row r="68" spans="1:13" x14ac:dyDescent="0.25">
      <c r="A68" s="37"/>
      <c r="B68" s="37"/>
      <c r="C68" s="37"/>
      <c r="D68" s="37"/>
      <c r="E68" s="64"/>
      <c r="F68" s="64"/>
      <c r="G68" s="64"/>
      <c r="H68" s="64"/>
      <c r="I68" s="64"/>
      <c r="J68" s="64"/>
      <c r="K68" s="39">
        <f t="shared" si="6"/>
        <v>0</v>
      </c>
      <c r="L68" s="39">
        <f>IFERROR(Tablo2[[#This Row],[NOT ORTALAMASI]],"F2")</f>
        <v>0</v>
      </c>
      <c r="M68" s="39" t="str">
        <f>IF(L68="F2","F2",IF(L68&lt;='NOT ARALIĞI'!$B$3,'NOT ARALIĞI'!$C$3,IF(L68&lt;='NOT ARALIĞI'!$B$4,'NOT ARALIĞI'!$C$4,IF(L68&lt;='NOT ARALIĞI'!$B$5,'NOT ARALIĞI'!$C$5,IF(L68&lt;='NOT ARALIĞI'!$B$6,'NOT ARALIĞI'!$C$6,IF(L68&lt;='NOT ARALIĞI'!$B$7,'NOT ARALIĞI'!$C$7,IF(L68&lt;='NOT ARALIĞI'!$B$8,'NOT ARALIĞI'!$C$8,IF(L68&lt;='NOT ARALIĞI'!$B$9,'NOT ARALIĞI'!$C$9,IF(L68&lt;='NOT ARALIĞI'!$B$10,'NOT ARALIĞI'!$C$10,IF(L68&lt;='NOT ARALIĞI'!$B$11,'NOT ARALIĞI'!$C$11,IF(L68&lt;='NOT ARALIĞI'!$B$12,'NOT ARALIĞI'!$C$12,'NOT ARALIĞI'!$C$13)))))))))))</f>
        <v>F1</v>
      </c>
    </row>
    <row r="69" spans="1:13" x14ac:dyDescent="0.25">
      <c r="A69" s="37"/>
      <c r="B69" s="37"/>
      <c r="C69" s="37"/>
      <c r="D69" s="37"/>
      <c r="E69" s="64"/>
      <c r="F69" s="64"/>
      <c r="G69" s="64"/>
      <c r="H69" s="64"/>
      <c r="I69" s="64"/>
      <c r="J69" s="64"/>
      <c r="K69" s="39">
        <f t="shared" si="6"/>
        <v>0</v>
      </c>
      <c r="L69" s="39">
        <f>IFERROR(Tablo2[[#This Row],[NOT ORTALAMASI]],"F2")</f>
        <v>0</v>
      </c>
      <c r="M69" s="39" t="str">
        <f>IF(L69="F2","F2",IF(L69&lt;='NOT ARALIĞI'!$B$3,'NOT ARALIĞI'!$C$3,IF(L69&lt;='NOT ARALIĞI'!$B$4,'NOT ARALIĞI'!$C$4,IF(L69&lt;='NOT ARALIĞI'!$B$5,'NOT ARALIĞI'!$C$5,IF(L69&lt;='NOT ARALIĞI'!$B$6,'NOT ARALIĞI'!$C$6,IF(L69&lt;='NOT ARALIĞI'!$B$7,'NOT ARALIĞI'!$C$7,IF(L69&lt;='NOT ARALIĞI'!$B$8,'NOT ARALIĞI'!$C$8,IF(L69&lt;='NOT ARALIĞI'!$B$9,'NOT ARALIĞI'!$C$9,IF(L69&lt;='NOT ARALIĞI'!$B$10,'NOT ARALIĞI'!$C$10,IF(L69&lt;='NOT ARALIĞI'!$B$11,'NOT ARALIĞI'!$C$11,IF(L69&lt;='NOT ARALIĞI'!$B$12,'NOT ARALIĞI'!$C$12,'NOT ARALIĞI'!$C$13)))))))))))</f>
        <v>F1</v>
      </c>
    </row>
    <row r="70" spans="1:13" x14ac:dyDescent="0.25">
      <c r="A70" s="37"/>
      <c r="B70" s="37"/>
      <c r="C70" s="37"/>
      <c r="D70" s="37"/>
      <c r="E70" s="64"/>
      <c r="F70" s="64"/>
      <c r="G70" s="64"/>
      <c r="H70" s="64"/>
      <c r="I70" s="64"/>
      <c r="J70" s="64"/>
      <c r="K70" s="39">
        <f t="shared" si="6"/>
        <v>0</v>
      </c>
      <c r="L70" s="39">
        <f>IFERROR(Tablo2[[#This Row],[NOT ORTALAMASI]],"F2")</f>
        <v>0</v>
      </c>
      <c r="M70" s="39" t="str">
        <f>IF(L70="F2","F2",IF(L70&lt;='NOT ARALIĞI'!$B$3,'NOT ARALIĞI'!$C$3,IF(L70&lt;='NOT ARALIĞI'!$B$4,'NOT ARALIĞI'!$C$4,IF(L70&lt;='NOT ARALIĞI'!$B$5,'NOT ARALIĞI'!$C$5,IF(L70&lt;='NOT ARALIĞI'!$B$6,'NOT ARALIĞI'!$C$6,IF(L70&lt;='NOT ARALIĞI'!$B$7,'NOT ARALIĞI'!$C$7,IF(L70&lt;='NOT ARALIĞI'!$B$8,'NOT ARALIĞI'!$C$8,IF(L70&lt;='NOT ARALIĞI'!$B$9,'NOT ARALIĞI'!$C$9,IF(L70&lt;='NOT ARALIĞI'!$B$10,'NOT ARALIĞI'!$C$10,IF(L70&lt;='NOT ARALIĞI'!$B$11,'NOT ARALIĞI'!$C$11,IF(L70&lt;='NOT ARALIĞI'!$B$12,'NOT ARALIĞI'!$C$12,'NOT ARALIĞI'!$C$13)))))))))))</f>
        <v>F1</v>
      </c>
    </row>
    <row r="71" spans="1:13" x14ac:dyDescent="0.25">
      <c r="A71" s="37"/>
      <c r="B71" s="37"/>
      <c r="C71" s="37"/>
      <c r="D71" s="37"/>
      <c r="E71" s="64"/>
      <c r="F71" s="64"/>
      <c r="G71" s="64"/>
      <c r="H71" s="64"/>
      <c r="I71" s="64"/>
      <c r="J71" s="64"/>
      <c r="K71" s="39">
        <f t="shared" si="6"/>
        <v>0</v>
      </c>
      <c r="L71" s="39">
        <f>IFERROR(Tablo2[[#This Row],[NOT ORTALAMASI]],"F2")</f>
        <v>0</v>
      </c>
      <c r="M71" s="39" t="str">
        <f>IF(L71="F2","F2",IF(L71&lt;='NOT ARALIĞI'!$B$3,'NOT ARALIĞI'!$C$3,IF(L71&lt;='NOT ARALIĞI'!$B$4,'NOT ARALIĞI'!$C$4,IF(L71&lt;='NOT ARALIĞI'!$B$5,'NOT ARALIĞI'!$C$5,IF(L71&lt;='NOT ARALIĞI'!$B$6,'NOT ARALIĞI'!$C$6,IF(L71&lt;='NOT ARALIĞI'!$B$7,'NOT ARALIĞI'!$C$7,IF(L71&lt;='NOT ARALIĞI'!$B$8,'NOT ARALIĞI'!$C$8,IF(L71&lt;='NOT ARALIĞI'!$B$9,'NOT ARALIĞI'!$C$9,IF(L71&lt;='NOT ARALIĞI'!$B$10,'NOT ARALIĞI'!$C$10,IF(L71&lt;='NOT ARALIĞI'!$B$11,'NOT ARALIĞI'!$C$11,IF(L71&lt;='NOT ARALIĞI'!$B$12,'NOT ARALIĞI'!$C$12,'NOT ARALIĞI'!$C$13)))))))))))</f>
        <v>F1</v>
      </c>
    </row>
    <row r="72" spans="1:13" x14ac:dyDescent="0.25">
      <c r="A72" s="37"/>
      <c r="B72" s="37"/>
      <c r="C72" s="37"/>
      <c r="D72" s="37"/>
      <c r="E72" s="64"/>
      <c r="F72" s="64"/>
      <c r="G72" s="64"/>
      <c r="H72" s="64"/>
      <c r="I72" s="64"/>
      <c r="J72" s="64"/>
      <c r="K72" s="39">
        <f t="shared" si="6"/>
        <v>0</v>
      </c>
      <c r="L72" s="39">
        <f>IFERROR(Tablo2[[#This Row],[NOT ORTALAMASI]],"F2")</f>
        <v>0</v>
      </c>
      <c r="M72" s="39" t="str">
        <f>IF(L72="F2","F2",IF(L72&lt;='NOT ARALIĞI'!$B$3,'NOT ARALIĞI'!$C$3,IF(L72&lt;='NOT ARALIĞI'!$B$4,'NOT ARALIĞI'!$C$4,IF(L72&lt;='NOT ARALIĞI'!$B$5,'NOT ARALIĞI'!$C$5,IF(L72&lt;='NOT ARALIĞI'!$B$6,'NOT ARALIĞI'!$C$6,IF(L72&lt;='NOT ARALIĞI'!$B$7,'NOT ARALIĞI'!$C$7,IF(L72&lt;='NOT ARALIĞI'!$B$8,'NOT ARALIĞI'!$C$8,IF(L72&lt;='NOT ARALIĞI'!$B$9,'NOT ARALIĞI'!$C$9,IF(L72&lt;='NOT ARALIĞI'!$B$10,'NOT ARALIĞI'!$C$10,IF(L72&lt;='NOT ARALIĞI'!$B$11,'NOT ARALIĞI'!$C$11,IF(L72&lt;='NOT ARALIĞI'!$B$12,'NOT ARALIĞI'!$C$12,'NOT ARALIĞI'!$C$13)))))))))))</f>
        <v>F1</v>
      </c>
    </row>
    <row r="73" spans="1:13" x14ac:dyDescent="0.25">
      <c r="A73" s="37"/>
      <c r="B73" s="37"/>
      <c r="C73" s="37"/>
      <c r="D73" s="37"/>
      <c r="E73" s="64"/>
      <c r="F73" s="64"/>
      <c r="G73" s="64"/>
      <c r="H73" s="64"/>
      <c r="I73" s="64"/>
      <c r="J73" s="64"/>
      <c r="K73" s="39">
        <f t="shared" si="6"/>
        <v>0</v>
      </c>
      <c r="L73" s="39">
        <f>IFERROR(Tablo2[[#This Row],[NOT ORTALAMASI]],"F2")</f>
        <v>0</v>
      </c>
      <c r="M73" s="39" t="str">
        <f>IF(L73="F2","F2",IF(L73&lt;='NOT ARALIĞI'!$B$3,'NOT ARALIĞI'!$C$3,IF(L73&lt;='NOT ARALIĞI'!$B$4,'NOT ARALIĞI'!$C$4,IF(L73&lt;='NOT ARALIĞI'!$B$5,'NOT ARALIĞI'!$C$5,IF(L73&lt;='NOT ARALIĞI'!$B$6,'NOT ARALIĞI'!$C$6,IF(L73&lt;='NOT ARALIĞI'!$B$7,'NOT ARALIĞI'!$C$7,IF(L73&lt;='NOT ARALIĞI'!$B$8,'NOT ARALIĞI'!$C$8,IF(L73&lt;='NOT ARALIĞI'!$B$9,'NOT ARALIĞI'!$C$9,IF(L73&lt;='NOT ARALIĞI'!$B$10,'NOT ARALIĞI'!$C$10,IF(L73&lt;='NOT ARALIĞI'!$B$11,'NOT ARALIĞI'!$C$11,IF(L73&lt;='NOT ARALIĞI'!$B$12,'NOT ARALIĞI'!$C$12,'NOT ARALIĞI'!$C$13)))))))))))</f>
        <v>F1</v>
      </c>
    </row>
    <row r="74" spans="1:13" x14ac:dyDescent="0.25">
      <c r="A74" s="37"/>
      <c r="B74" s="37"/>
      <c r="C74" s="37"/>
      <c r="D74" s="37"/>
      <c r="E74" s="64"/>
      <c r="F74" s="64"/>
      <c r="G74" s="64"/>
      <c r="H74" s="64"/>
      <c r="I74" s="64"/>
      <c r="J74" s="64"/>
      <c r="K74" s="39">
        <f t="shared" si="6"/>
        <v>0</v>
      </c>
      <c r="L74" s="39">
        <f>IFERROR(Tablo2[[#This Row],[NOT ORTALAMASI]],"F2")</f>
        <v>0</v>
      </c>
      <c r="M74" s="39" t="str">
        <f>IF(L74="F2","F2",IF(L74&lt;='NOT ARALIĞI'!$B$3,'NOT ARALIĞI'!$C$3,IF(L74&lt;='NOT ARALIĞI'!$B$4,'NOT ARALIĞI'!$C$4,IF(L74&lt;='NOT ARALIĞI'!$B$5,'NOT ARALIĞI'!$C$5,IF(L74&lt;='NOT ARALIĞI'!$B$6,'NOT ARALIĞI'!$C$6,IF(L74&lt;='NOT ARALIĞI'!$B$7,'NOT ARALIĞI'!$C$7,IF(L74&lt;='NOT ARALIĞI'!$B$8,'NOT ARALIĞI'!$C$8,IF(L74&lt;='NOT ARALIĞI'!$B$9,'NOT ARALIĞI'!$C$9,IF(L74&lt;='NOT ARALIĞI'!$B$10,'NOT ARALIĞI'!$C$10,IF(L74&lt;='NOT ARALIĞI'!$B$11,'NOT ARALIĞI'!$C$11,IF(L74&lt;='NOT ARALIĞI'!$B$12,'NOT ARALIĞI'!$C$12,'NOT ARALIĞI'!$C$13)))))))))))</f>
        <v>F1</v>
      </c>
    </row>
    <row r="75" spans="1:13" x14ac:dyDescent="0.25">
      <c r="A75" s="37"/>
      <c r="B75" s="37"/>
      <c r="C75" s="37"/>
      <c r="D75" s="37"/>
      <c r="E75" s="64"/>
      <c r="F75" s="64"/>
      <c r="G75" s="64"/>
      <c r="H75" s="64"/>
      <c r="I75" s="64"/>
      <c r="J75" s="64"/>
      <c r="K75" s="39">
        <f t="shared" si="6"/>
        <v>0</v>
      </c>
      <c r="L75" s="39">
        <f>IFERROR(Tablo2[[#This Row],[NOT ORTALAMASI]],"F2")</f>
        <v>0</v>
      </c>
      <c r="M75" s="39" t="str">
        <f>IF(L75="F2","F2",IF(L75&lt;='NOT ARALIĞI'!$B$3,'NOT ARALIĞI'!$C$3,IF(L75&lt;='NOT ARALIĞI'!$B$4,'NOT ARALIĞI'!$C$4,IF(L75&lt;='NOT ARALIĞI'!$B$5,'NOT ARALIĞI'!$C$5,IF(L75&lt;='NOT ARALIĞI'!$B$6,'NOT ARALIĞI'!$C$6,IF(L75&lt;='NOT ARALIĞI'!$B$7,'NOT ARALIĞI'!$C$7,IF(L75&lt;='NOT ARALIĞI'!$B$8,'NOT ARALIĞI'!$C$8,IF(L75&lt;='NOT ARALIĞI'!$B$9,'NOT ARALIĞI'!$C$9,IF(L75&lt;='NOT ARALIĞI'!$B$10,'NOT ARALIĞI'!$C$10,IF(L75&lt;='NOT ARALIĞI'!$B$11,'NOT ARALIĞI'!$C$11,IF(L75&lt;='NOT ARALIĞI'!$B$12,'NOT ARALIĞI'!$C$12,'NOT ARALIĞI'!$C$13)))))))))))</f>
        <v>F1</v>
      </c>
    </row>
    <row r="76" spans="1:13" x14ac:dyDescent="0.25">
      <c r="A76" s="37"/>
      <c r="B76" s="37"/>
      <c r="C76" s="37"/>
      <c r="D76" s="37"/>
      <c r="E76" s="64"/>
      <c r="F76" s="64"/>
      <c r="G76" s="64"/>
      <c r="H76" s="64"/>
      <c r="I76" s="64"/>
      <c r="J76" s="64"/>
      <c r="K76" s="39">
        <f t="shared" si="6"/>
        <v>0</v>
      </c>
      <c r="L76" s="39">
        <f>IFERROR(Tablo2[[#This Row],[NOT ORTALAMASI]],"F2")</f>
        <v>0</v>
      </c>
      <c r="M76" s="39" t="str">
        <f>IF(L76="F2","F2",IF(L76&lt;='NOT ARALIĞI'!$B$3,'NOT ARALIĞI'!$C$3,IF(L76&lt;='NOT ARALIĞI'!$B$4,'NOT ARALIĞI'!$C$4,IF(L76&lt;='NOT ARALIĞI'!$B$5,'NOT ARALIĞI'!$C$5,IF(L76&lt;='NOT ARALIĞI'!$B$6,'NOT ARALIĞI'!$C$6,IF(L76&lt;='NOT ARALIĞI'!$B$7,'NOT ARALIĞI'!$C$7,IF(L76&lt;='NOT ARALIĞI'!$B$8,'NOT ARALIĞI'!$C$8,IF(L76&lt;='NOT ARALIĞI'!$B$9,'NOT ARALIĞI'!$C$9,IF(L76&lt;='NOT ARALIĞI'!$B$10,'NOT ARALIĞI'!$C$10,IF(L76&lt;='NOT ARALIĞI'!$B$11,'NOT ARALIĞI'!$C$11,IF(L76&lt;='NOT ARALIĞI'!$B$12,'NOT ARALIĞI'!$C$12,'NOT ARALIĞI'!$C$13)))))))))))</f>
        <v>F1</v>
      </c>
    </row>
    <row r="77" spans="1:13" x14ac:dyDescent="0.25">
      <c r="A77" s="37"/>
      <c r="B77" s="37"/>
      <c r="C77" s="37"/>
      <c r="D77" s="37"/>
      <c r="E77" s="64"/>
      <c r="F77" s="64"/>
      <c r="G77" s="64"/>
      <c r="H77" s="64"/>
      <c r="I77" s="64"/>
      <c r="J77" s="64"/>
      <c r="K77" s="39">
        <f t="shared" si="6"/>
        <v>0</v>
      </c>
      <c r="L77" s="39">
        <f>IFERROR(Tablo2[[#This Row],[NOT ORTALAMASI]],"F2")</f>
        <v>0</v>
      </c>
      <c r="M77" s="39" t="str">
        <f>IF(L77="F2","F2",IF(L77&lt;='NOT ARALIĞI'!$B$3,'NOT ARALIĞI'!$C$3,IF(L77&lt;='NOT ARALIĞI'!$B$4,'NOT ARALIĞI'!$C$4,IF(L77&lt;='NOT ARALIĞI'!$B$5,'NOT ARALIĞI'!$C$5,IF(L77&lt;='NOT ARALIĞI'!$B$6,'NOT ARALIĞI'!$C$6,IF(L77&lt;='NOT ARALIĞI'!$B$7,'NOT ARALIĞI'!$C$7,IF(L77&lt;='NOT ARALIĞI'!$B$8,'NOT ARALIĞI'!$C$8,IF(L77&lt;='NOT ARALIĞI'!$B$9,'NOT ARALIĞI'!$C$9,IF(L77&lt;='NOT ARALIĞI'!$B$10,'NOT ARALIĞI'!$C$10,IF(L77&lt;='NOT ARALIĞI'!$B$11,'NOT ARALIĞI'!$C$11,IF(L77&lt;='NOT ARALIĞI'!$B$12,'NOT ARALIĞI'!$C$12,'NOT ARALIĞI'!$C$13)))))))))))</f>
        <v>F1</v>
      </c>
    </row>
    <row r="78" spans="1:13" x14ac:dyDescent="0.25">
      <c r="A78" s="37"/>
      <c r="B78" s="37"/>
      <c r="C78" s="37"/>
      <c r="D78" s="37"/>
      <c r="E78" s="64"/>
      <c r="F78" s="64"/>
      <c r="G78" s="64"/>
      <c r="H78" s="64"/>
      <c r="I78" s="64"/>
      <c r="J78" s="64"/>
      <c r="K78" s="39">
        <f t="shared" si="6"/>
        <v>0</v>
      </c>
      <c r="L78" s="39">
        <f>IFERROR(Tablo2[[#This Row],[NOT ORTALAMASI]],"F2")</f>
        <v>0</v>
      </c>
      <c r="M78" s="39" t="str">
        <f>IF(L78="F2","F2",IF(L78&lt;='NOT ARALIĞI'!$B$3,'NOT ARALIĞI'!$C$3,IF(L78&lt;='NOT ARALIĞI'!$B$4,'NOT ARALIĞI'!$C$4,IF(L78&lt;='NOT ARALIĞI'!$B$5,'NOT ARALIĞI'!$C$5,IF(L78&lt;='NOT ARALIĞI'!$B$6,'NOT ARALIĞI'!$C$6,IF(L78&lt;='NOT ARALIĞI'!$B$7,'NOT ARALIĞI'!$C$7,IF(L78&lt;='NOT ARALIĞI'!$B$8,'NOT ARALIĞI'!$C$8,IF(L78&lt;='NOT ARALIĞI'!$B$9,'NOT ARALIĞI'!$C$9,IF(L78&lt;='NOT ARALIĞI'!$B$10,'NOT ARALIĞI'!$C$10,IF(L78&lt;='NOT ARALIĞI'!$B$11,'NOT ARALIĞI'!$C$11,IF(L78&lt;='NOT ARALIĞI'!$B$12,'NOT ARALIĞI'!$C$12,'NOT ARALIĞI'!$C$13)))))))))))</f>
        <v>F1</v>
      </c>
    </row>
    <row r="79" spans="1:13" x14ac:dyDescent="0.25">
      <c r="A79" s="37"/>
      <c r="B79" s="37"/>
      <c r="C79" s="37"/>
      <c r="D79" s="37"/>
      <c r="E79" s="64"/>
      <c r="F79" s="64"/>
      <c r="G79" s="64"/>
      <c r="H79" s="64"/>
      <c r="I79" s="64"/>
      <c r="J79" s="64"/>
      <c r="K79" s="39">
        <f t="shared" si="6"/>
        <v>0</v>
      </c>
      <c r="L79" s="39">
        <f>IFERROR(Tablo2[[#This Row],[NOT ORTALAMASI]],"F2")</f>
        <v>0</v>
      </c>
      <c r="M79" s="39" t="str">
        <f>IF(L79="F2","F2",IF(L79&lt;='NOT ARALIĞI'!$B$3,'NOT ARALIĞI'!$C$3,IF(L79&lt;='NOT ARALIĞI'!$B$4,'NOT ARALIĞI'!$C$4,IF(L79&lt;='NOT ARALIĞI'!$B$5,'NOT ARALIĞI'!$C$5,IF(L79&lt;='NOT ARALIĞI'!$B$6,'NOT ARALIĞI'!$C$6,IF(L79&lt;='NOT ARALIĞI'!$B$7,'NOT ARALIĞI'!$C$7,IF(L79&lt;='NOT ARALIĞI'!$B$8,'NOT ARALIĞI'!$C$8,IF(L79&lt;='NOT ARALIĞI'!$B$9,'NOT ARALIĞI'!$C$9,IF(L79&lt;='NOT ARALIĞI'!$B$10,'NOT ARALIĞI'!$C$10,IF(L79&lt;='NOT ARALIĞI'!$B$11,'NOT ARALIĞI'!$C$11,IF(L79&lt;='NOT ARALIĞI'!$B$12,'NOT ARALIĞI'!$C$12,'NOT ARALIĞI'!$C$13)))))))))))</f>
        <v>F1</v>
      </c>
    </row>
    <row r="80" spans="1:13" x14ac:dyDescent="0.25">
      <c r="A80" s="37"/>
      <c r="B80" s="37"/>
      <c r="C80" s="37"/>
      <c r="D80" s="37"/>
      <c r="E80" s="64"/>
      <c r="F80" s="64"/>
      <c r="G80" s="64"/>
      <c r="H80" s="64"/>
      <c r="I80" s="64"/>
      <c r="J80" s="64"/>
      <c r="K80" s="39">
        <f t="shared" si="6"/>
        <v>0</v>
      </c>
      <c r="L80" s="39">
        <f>IFERROR(Tablo2[[#This Row],[NOT ORTALAMASI]],"F2")</f>
        <v>0</v>
      </c>
      <c r="M80" s="39" t="str">
        <f>IF(L80="F2","F2",IF(L80&lt;='NOT ARALIĞI'!$B$3,'NOT ARALIĞI'!$C$3,IF(L80&lt;='NOT ARALIĞI'!$B$4,'NOT ARALIĞI'!$C$4,IF(L80&lt;='NOT ARALIĞI'!$B$5,'NOT ARALIĞI'!$C$5,IF(L80&lt;='NOT ARALIĞI'!$B$6,'NOT ARALIĞI'!$C$6,IF(L80&lt;='NOT ARALIĞI'!$B$7,'NOT ARALIĞI'!$C$7,IF(L80&lt;='NOT ARALIĞI'!$B$8,'NOT ARALIĞI'!$C$8,IF(L80&lt;='NOT ARALIĞI'!$B$9,'NOT ARALIĞI'!$C$9,IF(L80&lt;='NOT ARALIĞI'!$B$10,'NOT ARALIĞI'!$C$10,IF(L80&lt;='NOT ARALIĞI'!$B$11,'NOT ARALIĞI'!$C$11,IF(L80&lt;='NOT ARALIĞI'!$B$12,'NOT ARALIĞI'!$C$12,'NOT ARALIĞI'!$C$13)))))))))))</f>
        <v>F1</v>
      </c>
    </row>
    <row r="81" spans="1:13" x14ac:dyDescent="0.25">
      <c r="A81" s="37"/>
      <c r="B81" s="37"/>
      <c r="C81" s="37"/>
      <c r="D81" s="37"/>
      <c r="E81" s="64"/>
      <c r="F81" s="64"/>
      <c r="G81" s="64"/>
      <c r="H81" s="64"/>
      <c r="I81" s="64"/>
      <c r="J81" s="64"/>
      <c r="K81" s="39">
        <f t="shared" si="6"/>
        <v>0</v>
      </c>
      <c r="L81" s="39">
        <f>IFERROR(Tablo2[[#This Row],[NOT ORTALAMASI]],"F2")</f>
        <v>0</v>
      </c>
      <c r="M81" s="39" t="str">
        <f>IF(L81="F2","F2",IF(L81&lt;='NOT ARALIĞI'!$B$3,'NOT ARALIĞI'!$C$3,IF(L81&lt;='NOT ARALIĞI'!$B$4,'NOT ARALIĞI'!$C$4,IF(L81&lt;='NOT ARALIĞI'!$B$5,'NOT ARALIĞI'!$C$5,IF(L81&lt;='NOT ARALIĞI'!$B$6,'NOT ARALIĞI'!$C$6,IF(L81&lt;='NOT ARALIĞI'!$B$7,'NOT ARALIĞI'!$C$7,IF(L81&lt;='NOT ARALIĞI'!$B$8,'NOT ARALIĞI'!$C$8,IF(L81&lt;='NOT ARALIĞI'!$B$9,'NOT ARALIĞI'!$C$9,IF(L81&lt;='NOT ARALIĞI'!$B$10,'NOT ARALIĞI'!$C$10,IF(L81&lt;='NOT ARALIĞI'!$B$11,'NOT ARALIĞI'!$C$11,IF(L81&lt;='NOT ARALIĞI'!$B$12,'NOT ARALIĞI'!$C$12,'NOT ARALIĞI'!$C$13)))))))))))</f>
        <v>F1</v>
      </c>
    </row>
    <row r="82" spans="1:13" x14ac:dyDescent="0.25">
      <c r="A82" s="37"/>
      <c r="B82" s="37"/>
      <c r="C82" s="37"/>
      <c r="D82" s="37"/>
      <c r="E82" s="64"/>
      <c r="F82" s="64"/>
      <c r="G82" s="64"/>
      <c r="H82" s="64"/>
      <c r="I82" s="64"/>
      <c r="J82" s="64"/>
      <c r="K82" s="39">
        <f t="shared" si="6"/>
        <v>0</v>
      </c>
      <c r="L82" s="39">
        <f>IFERROR(Tablo2[[#This Row],[NOT ORTALAMASI]],"F2")</f>
        <v>0</v>
      </c>
      <c r="M82" s="39" t="str">
        <f>IF(L82="F2","F2",IF(L82&lt;='NOT ARALIĞI'!$B$3,'NOT ARALIĞI'!$C$3,IF(L82&lt;='NOT ARALIĞI'!$B$4,'NOT ARALIĞI'!$C$4,IF(L82&lt;='NOT ARALIĞI'!$B$5,'NOT ARALIĞI'!$C$5,IF(L82&lt;='NOT ARALIĞI'!$B$6,'NOT ARALIĞI'!$C$6,IF(L82&lt;='NOT ARALIĞI'!$B$7,'NOT ARALIĞI'!$C$7,IF(L82&lt;='NOT ARALIĞI'!$B$8,'NOT ARALIĞI'!$C$8,IF(L82&lt;='NOT ARALIĞI'!$B$9,'NOT ARALIĞI'!$C$9,IF(L82&lt;='NOT ARALIĞI'!$B$10,'NOT ARALIĞI'!$C$10,IF(L82&lt;='NOT ARALIĞI'!$B$11,'NOT ARALIĞI'!$C$11,IF(L82&lt;='NOT ARALIĞI'!$B$12,'NOT ARALIĞI'!$C$12,'NOT ARALIĞI'!$C$13)))))))))))</f>
        <v>F1</v>
      </c>
    </row>
    <row r="83" spans="1:13" x14ac:dyDescent="0.25">
      <c r="A83" s="37"/>
      <c r="B83" s="37"/>
      <c r="C83" s="37"/>
      <c r="D83" s="37"/>
      <c r="E83" s="64"/>
      <c r="F83" s="64"/>
      <c r="G83" s="64"/>
      <c r="H83" s="64"/>
      <c r="I83" s="64"/>
      <c r="J83" s="64"/>
      <c r="K83" s="39">
        <f t="shared" si="6"/>
        <v>0</v>
      </c>
      <c r="L83" s="39">
        <f>IFERROR(Tablo2[[#This Row],[NOT ORTALAMASI]],"F2")</f>
        <v>0</v>
      </c>
      <c r="M83" s="39" t="str">
        <f>IF(L83="F2","F2",IF(L83&lt;='NOT ARALIĞI'!$B$3,'NOT ARALIĞI'!$C$3,IF(L83&lt;='NOT ARALIĞI'!$B$4,'NOT ARALIĞI'!$C$4,IF(L83&lt;='NOT ARALIĞI'!$B$5,'NOT ARALIĞI'!$C$5,IF(L83&lt;='NOT ARALIĞI'!$B$6,'NOT ARALIĞI'!$C$6,IF(L83&lt;='NOT ARALIĞI'!$B$7,'NOT ARALIĞI'!$C$7,IF(L83&lt;='NOT ARALIĞI'!$B$8,'NOT ARALIĞI'!$C$8,IF(L83&lt;='NOT ARALIĞI'!$B$9,'NOT ARALIĞI'!$C$9,IF(L83&lt;='NOT ARALIĞI'!$B$10,'NOT ARALIĞI'!$C$10,IF(L83&lt;='NOT ARALIĞI'!$B$11,'NOT ARALIĞI'!$C$11,IF(L83&lt;='NOT ARALIĞI'!$B$12,'NOT ARALIĞI'!$C$12,'NOT ARALIĞI'!$C$13)))))))))))</f>
        <v>F1</v>
      </c>
    </row>
    <row r="84" spans="1:13" x14ac:dyDescent="0.25">
      <c r="A84" s="37"/>
      <c r="B84" s="37"/>
      <c r="C84" s="37"/>
      <c r="D84" s="37"/>
      <c r="E84" s="64"/>
      <c r="F84" s="64"/>
      <c r="G84" s="64"/>
      <c r="H84" s="64"/>
      <c r="I84" s="64"/>
      <c r="J84" s="64"/>
      <c r="K84" s="39">
        <f t="shared" si="6"/>
        <v>0</v>
      </c>
      <c r="L84" s="39">
        <f>IFERROR(Tablo2[[#This Row],[NOT ORTALAMASI]],"F2")</f>
        <v>0</v>
      </c>
      <c r="M84" s="39" t="str">
        <f>IF(L84="F2","F2",IF(L84&lt;='NOT ARALIĞI'!$B$3,'NOT ARALIĞI'!$C$3,IF(L84&lt;='NOT ARALIĞI'!$B$4,'NOT ARALIĞI'!$C$4,IF(L84&lt;='NOT ARALIĞI'!$B$5,'NOT ARALIĞI'!$C$5,IF(L84&lt;='NOT ARALIĞI'!$B$6,'NOT ARALIĞI'!$C$6,IF(L84&lt;='NOT ARALIĞI'!$B$7,'NOT ARALIĞI'!$C$7,IF(L84&lt;='NOT ARALIĞI'!$B$8,'NOT ARALIĞI'!$C$8,IF(L84&lt;='NOT ARALIĞI'!$B$9,'NOT ARALIĞI'!$C$9,IF(L84&lt;='NOT ARALIĞI'!$B$10,'NOT ARALIĞI'!$C$10,IF(L84&lt;='NOT ARALIĞI'!$B$11,'NOT ARALIĞI'!$C$11,IF(L84&lt;='NOT ARALIĞI'!$B$12,'NOT ARALIĞI'!$C$12,'NOT ARALIĞI'!$C$13)))))))))))</f>
        <v>F1</v>
      </c>
    </row>
    <row r="85" spans="1:13" x14ac:dyDescent="0.25">
      <c r="A85" s="37"/>
      <c r="B85" s="37"/>
      <c r="C85" s="37"/>
      <c r="D85" s="37"/>
      <c r="E85" s="64"/>
      <c r="F85" s="64"/>
      <c r="G85" s="64"/>
      <c r="H85" s="64"/>
      <c r="I85" s="64"/>
      <c r="J85" s="64"/>
      <c r="K85" s="39">
        <f t="shared" si="6"/>
        <v>0</v>
      </c>
      <c r="L85" s="39">
        <f>IFERROR(Tablo2[[#This Row],[NOT ORTALAMASI]],"F2")</f>
        <v>0</v>
      </c>
      <c r="M85" s="39" t="str">
        <f>IF(L85="F2","F2",IF(L85&lt;='NOT ARALIĞI'!$B$3,'NOT ARALIĞI'!$C$3,IF(L85&lt;='NOT ARALIĞI'!$B$4,'NOT ARALIĞI'!$C$4,IF(L85&lt;='NOT ARALIĞI'!$B$5,'NOT ARALIĞI'!$C$5,IF(L85&lt;='NOT ARALIĞI'!$B$6,'NOT ARALIĞI'!$C$6,IF(L85&lt;='NOT ARALIĞI'!$B$7,'NOT ARALIĞI'!$C$7,IF(L85&lt;='NOT ARALIĞI'!$B$8,'NOT ARALIĞI'!$C$8,IF(L85&lt;='NOT ARALIĞI'!$B$9,'NOT ARALIĞI'!$C$9,IF(L85&lt;='NOT ARALIĞI'!$B$10,'NOT ARALIĞI'!$C$10,IF(L85&lt;='NOT ARALIĞI'!$B$11,'NOT ARALIĞI'!$C$11,IF(L85&lt;='NOT ARALIĞI'!$B$12,'NOT ARALIĞI'!$C$12,'NOT ARALIĞI'!$C$13)))))))))))</f>
        <v>F1</v>
      </c>
    </row>
    <row r="86" spans="1:13" x14ac:dyDescent="0.25">
      <c r="A86" s="37"/>
      <c r="B86" s="37"/>
      <c r="C86" s="37"/>
      <c r="D86" s="37"/>
      <c r="E86" s="64"/>
      <c r="F86" s="64"/>
      <c r="G86" s="64"/>
      <c r="H86" s="64"/>
      <c r="I86" s="64"/>
      <c r="J86" s="64"/>
      <c r="K86" s="39">
        <f t="shared" si="6"/>
        <v>0</v>
      </c>
      <c r="L86" s="39">
        <f>IFERROR(Tablo2[[#This Row],[NOT ORTALAMASI]],"F2")</f>
        <v>0</v>
      </c>
      <c r="M86" s="39" t="str">
        <f>IF(L86="F2","F2",IF(L86&lt;='NOT ARALIĞI'!$B$3,'NOT ARALIĞI'!$C$3,IF(L86&lt;='NOT ARALIĞI'!$B$4,'NOT ARALIĞI'!$C$4,IF(L86&lt;='NOT ARALIĞI'!$B$5,'NOT ARALIĞI'!$C$5,IF(L86&lt;='NOT ARALIĞI'!$B$6,'NOT ARALIĞI'!$C$6,IF(L86&lt;='NOT ARALIĞI'!$B$7,'NOT ARALIĞI'!$C$7,IF(L86&lt;='NOT ARALIĞI'!$B$8,'NOT ARALIĞI'!$C$8,IF(L86&lt;='NOT ARALIĞI'!$B$9,'NOT ARALIĞI'!$C$9,IF(L86&lt;='NOT ARALIĞI'!$B$10,'NOT ARALIĞI'!$C$10,IF(L86&lt;='NOT ARALIĞI'!$B$11,'NOT ARALIĞI'!$C$11,IF(L86&lt;='NOT ARALIĞI'!$B$12,'NOT ARALIĞI'!$C$12,'NOT ARALIĞI'!$C$13)))))))))))</f>
        <v>F1</v>
      </c>
    </row>
    <row r="87" spans="1:13" x14ac:dyDescent="0.25">
      <c r="A87" s="37"/>
      <c r="B87" s="37"/>
      <c r="C87" s="37"/>
      <c r="D87" s="37"/>
      <c r="E87" s="64"/>
      <c r="F87" s="64"/>
      <c r="G87" s="64"/>
      <c r="H87" s="64"/>
      <c r="I87" s="64"/>
      <c r="J87" s="64"/>
      <c r="K87" s="39">
        <f t="shared" si="6"/>
        <v>0</v>
      </c>
      <c r="L87" s="39">
        <f>IFERROR(Tablo2[[#This Row],[NOT ORTALAMASI]],"F2")</f>
        <v>0</v>
      </c>
      <c r="M87" s="39" t="str">
        <f>IF(L87="F2","F2",IF(L87&lt;='NOT ARALIĞI'!$B$3,'NOT ARALIĞI'!$C$3,IF(L87&lt;='NOT ARALIĞI'!$B$4,'NOT ARALIĞI'!$C$4,IF(L87&lt;='NOT ARALIĞI'!$B$5,'NOT ARALIĞI'!$C$5,IF(L87&lt;='NOT ARALIĞI'!$B$6,'NOT ARALIĞI'!$C$6,IF(L87&lt;='NOT ARALIĞI'!$B$7,'NOT ARALIĞI'!$C$7,IF(L87&lt;='NOT ARALIĞI'!$B$8,'NOT ARALIĞI'!$C$8,IF(L87&lt;='NOT ARALIĞI'!$B$9,'NOT ARALIĞI'!$C$9,IF(L87&lt;='NOT ARALIĞI'!$B$10,'NOT ARALIĞI'!$C$10,IF(L87&lt;='NOT ARALIĞI'!$B$11,'NOT ARALIĞI'!$C$11,IF(L87&lt;='NOT ARALIĞI'!$B$12,'NOT ARALIĞI'!$C$12,'NOT ARALIĞI'!$C$13)))))))))))</f>
        <v>F1</v>
      </c>
    </row>
    <row r="88" spans="1:13" x14ac:dyDescent="0.25">
      <c r="A88" s="37"/>
      <c r="B88" s="37"/>
      <c r="C88" s="37"/>
      <c r="D88" s="37"/>
      <c r="E88" s="64"/>
      <c r="F88" s="64"/>
      <c r="G88" s="64"/>
      <c r="H88" s="64"/>
      <c r="I88" s="64"/>
      <c r="J88" s="64"/>
      <c r="K88" s="39">
        <f t="shared" si="6"/>
        <v>0</v>
      </c>
      <c r="L88" s="39">
        <f>IFERROR(Tablo2[[#This Row],[NOT ORTALAMASI]],"F2")</f>
        <v>0</v>
      </c>
      <c r="M88" s="39" t="str">
        <f>IF(L88="F2","F2",IF(L88&lt;='NOT ARALIĞI'!$B$3,'NOT ARALIĞI'!$C$3,IF(L88&lt;='NOT ARALIĞI'!$B$4,'NOT ARALIĞI'!$C$4,IF(L88&lt;='NOT ARALIĞI'!$B$5,'NOT ARALIĞI'!$C$5,IF(L88&lt;='NOT ARALIĞI'!$B$6,'NOT ARALIĞI'!$C$6,IF(L88&lt;='NOT ARALIĞI'!$B$7,'NOT ARALIĞI'!$C$7,IF(L88&lt;='NOT ARALIĞI'!$B$8,'NOT ARALIĞI'!$C$8,IF(L88&lt;='NOT ARALIĞI'!$B$9,'NOT ARALIĞI'!$C$9,IF(L88&lt;='NOT ARALIĞI'!$B$10,'NOT ARALIĞI'!$C$10,IF(L88&lt;='NOT ARALIĞI'!$B$11,'NOT ARALIĞI'!$C$11,IF(L88&lt;='NOT ARALIĞI'!$B$12,'NOT ARALIĞI'!$C$12,'NOT ARALIĞI'!$C$13)))))))))))</f>
        <v>F1</v>
      </c>
    </row>
    <row r="89" spans="1:13" x14ac:dyDescent="0.25">
      <c r="A89" s="37"/>
      <c r="B89" s="37"/>
      <c r="C89" s="37"/>
      <c r="D89" s="37"/>
      <c r="E89" s="64"/>
      <c r="F89" s="64"/>
      <c r="G89" s="64"/>
      <c r="H89" s="64"/>
      <c r="I89" s="64"/>
      <c r="J89" s="64"/>
      <c r="K89" s="39">
        <f t="shared" si="6"/>
        <v>0</v>
      </c>
      <c r="L89" s="39">
        <f>IFERROR(Tablo2[[#This Row],[NOT ORTALAMASI]],"F2")</f>
        <v>0</v>
      </c>
      <c r="M89" s="39" t="str">
        <f>IF(L89="F2","F2",IF(L89&lt;='NOT ARALIĞI'!$B$3,'NOT ARALIĞI'!$C$3,IF(L89&lt;='NOT ARALIĞI'!$B$4,'NOT ARALIĞI'!$C$4,IF(L89&lt;='NOT ARALIĞI'!$B$5,'NOT ARALIĞI'!$C$5,IF(L89&lt;='NOT ARALIĞI'!$B$6,'NOT ARALIĞI'!$C$6,IF(L89&lt;='NOT ARALIĞI'!$B$7,'NOT ARALIĞI'!$C$7,IF(L89&lt;='NOT ARALIĞI'!$B$8,'NOT ARALIĞI'!$C$8,IF(L89&lt;='NOT ARALIĞI'!$B$9,'NOT ARALIĞI'!$C$9,IF(L89&lt;='NOT ARALIĞI'!$B$10,'NOT ARALIĞI'!$C$10,IF(L89&lt;='NOT ARALIĞI'!$B$11,'NOT ARALIĞI'!$C$11,IF(L89&lt;='NOT ARALIĞI'!$B$12,'NOT ARALIĞI'!$C$12,'NOT ARALIĞI'!$C$13)))))))))))</f>
        <v>F1</v>
      </c>
    </row>
    <row r="90" spans="1:13" x14ac:dyDescent="0.25">
      <c r="A90" s="37"/>
      <c r="B90" s="37"/>
      <c r="C90" s="37"/>
      <c r="D90" s="37"/>
      <c r="E90" s="64"/>
      <c r="F90" s="64"/>
      <c r="G90" s="64"/>
      <c r="H90" s="64"/>
      <c r="I90" s="64"/>
      <c r="J90" s="64"/>
      <c r="K90" s="39">
        <f t="shared" si="6"/>
        <v>0</v>
      </c>
      <c r="L90" s="39">
        <f>IFERROR(Tablo2[[#This Row],[NOT ORTALAMASI]],"F2")</f>
        <v>0</v>
      </c>
      <c r="M90" s="39" t="str">
        <f>IF(L90="F2","F2",IF(L90&lt;='NOT ARALIĞI'!$B$3,'NOT ARALIĞI'!$C$3,IF(L90&lt;='NOT ARALIĞI'!$B$4,'NOT ARALIĞI'!$C$4,IF(L90&lt;='NOT ARALIĞI'!$B$5,'NOT ARALIĞI'!$C$5,IF(L90&lt;='NOT ARALIĞI'!$B$6,'NOT ARALIĞI'!$C$6,IF(L90&lt;='NOT ARALIĞI'!$B$7,'NOT ARALIĞI'!$C$7,IF(L90&lt;='NOT ARALIĞI'!$B$8,'NOT ARALIĞI'!$C$8,IF(L90&lt;='NOT ARALIĞI'!$B$9,'NOT ARALIĞI'!$C$9,IF(L90&lt;='NOT ARALIĞI'!$B$10,'NOT ARALIĞI'!$C$10,IF(L90&lt;='NOT ARALIĞI'!$B$11,'NOT ARALIĞI'!$C$11,IF(L90&lt;='NOT ARALIĞI'!$B$12,'NOT ARALIĞI'!$C$12,'NOT ARALIĞI'!$C$13)))))))))))</f>
        <v>F1</v>
      </c>
    </row>
    <row r="91" spans="1:13" x14ac:dyDescent="0.25">
      <c r="A91" s="37"/>
      <c r="B91" s="37"/>
      <c r="C91" s="37"/>
      <c r="D91" s="37"/>
      <c r="E91" s="64"/>
      <c r="F91" s="64"/>
      <c r="G91" s="64"/>
      <c r="H91" s="64"/>
      <c r="I91" s="64"/>
      <c r="J91" s="64"/>
      <c r="K91" s="39">
        <f t="shared" si="6"/>
        <v>0</v>
      </c>
      <c r="L91" s="39">
        <f>IFERROR(Tablo2[[#This Row],[NOT ORTALAMASI]],"F2")</f>
        <v>0</v>
      </c>
      <c r="M91" s="39" t="str">
        <f>IF(L91="F2","F2",IF(L91&lt;='NOT ARALIĞI'!$B$3,'NOT ARALIĞI'!$C$3,IF(L91&lt;='NOT ARALIĞI'!$B$4,'NOT ARALIĞI'!$C$4,IF(L91&lt;='NOT ARALIĞI'!$B$5,'NOT ARALIĞI'!$C$5,IF(L91&lt;='NOT ARALIĞI'!$B$6,'NOT ARALIĞI'!$C$6,IF(L91&lt;='NOT ARALIĞI'!$B$7,'NOT ARALIĞI'!$C$7,IF(L91&lt;='NOT ARALIĞI'!$B$8,'NOT ARALIĞI'!$C$8,IF(L91&lt;='NOT ARALIĞI'!$B$9,'NOT ARALIĞI'!$C$9,IF(L91&lt;='NOT ARALIĞI'!$B$10,'NOT ARALIĞI'!$C$10,IF(L91&lt;='NOT ARALIĞI'!$B$11,'NOT ARALIĞI'!$C$11,IF(L91&lt;='NOT ARALIĞI'!$B$12,'NOT ARALIĞI'!$C$12,'NOT ARALIĞI'!$C$13)))))))))))</f>
        <v>F1</v>
      </c>
    </row>
    <row r="92" spans="1:13" x14ac:dyDescent="0.25">
      <c r="A92" s="37"/>
      <c r="B92" s="37"/>
      <c r="C92" s="37"/>
      <c r="D92" s="37"/>
      <c r="E92" s="64"/>
      <c r="F92" s="64"/>
      <c r="G92" s="64"/>
      <c r="H92" s="64"/>
      <c r="I92" s="64"/>
      <c r="J92" s="64"/>
      <c r="K92" s="39">
        <f t="shared" si="6"/>
        <v>0</v>
      </c>
      <c r="L92" s="39">
        <f>IFERROR(Tablo2[[#This Row],[NOT ORTALAMASI]],"F2")</f>
        <v>0</v>
      </c>
      <c r="M92" s="39" t="str">
        <f>IF(L92="F2","F2",IF(L92&lt;='NOT ARALIĞI'!$B$3,'NOT ARALIĞI'!$C$3,IF(L92&lt;='NOT ARALIĞI'!$B$4,'NOT ARALIĞI'!$C$4,IF(L92&lt;='NOT ARALIĞI'!$B$5,'NOT ARALIĞI'!$C$5,IF(L92&lt;='NOT ARALIĞI'!$B$6,'NOT ARALIĞI'!$C$6,IF(L92&lt;='NOT ARALIĞI'!$B$7,'NOT ARALIĞI'!$C$7,IF(L92&lt;='NOT ARALIĞI'!$B$8,'NOT ARALIĞI'!$C$8,IF(L92&lt;='NOT ARALIĞI'!$B$9,'NOT ARALIĞI'!$C$9,IF(L92&lt;='NOT ARALIĞI'!$B$10,'NOT ARALIĞI'!$C$10,IF(L92&lt;='NOT ARALIĞI'!$B$11,'NOT ARALIĞI'!$C$11,IF(L92&lt;='NOT ARALIĞI'!$B$12,'NOT ARALIĞI'!$C$12,'NOT ARALIĞI'!$C$13)))))))))))</f>
        <v>F1</v>
      </c>
    </row>
    <row r="93" spans="1:13" x14ac:dyDescent="0.25">
      <c r="A93" s="37"/>
      <c r="B93" s="37"/>
      <c r="C93" s="37"/>
      <c r="D93" s="37"/>
      <c r="E93" s="64"/>
      <c r="F93" s="64"/>
      <c r="G93" s="64"/>
      <c r="H93" s="64"/>
      <c r="I93" s="64"/>
      <c r="J93" s="64"/>
      <c r="K93" s="39">
        <f t="shared" si="6"/>
        <v>0</v>
      </c>
      <c r="L93" s="39">
        <f>IFERROR(Tablo2[[#This Row],[NOT ORTALAMASI]],"F2")</f>
        <v>0</v>
      </c>
      <c r="M93" s="39" t="str">
        <f>IF(L93="F2","F2",IF(L93&lt;='NOT ARALIĞI'!$B$3,'NOT ARALIĞI'!$C$3,IF(L93&lt;='NOT ARALIĞI'!$B$4,'NOT ARALIĞI'!$C$4,IF(L93&lt;='NOT ARALIĞI'!$B$5,'NOT ARALIĞI'!$C$5,IF(L93&lt;='NOT ARALIĞI'!$B$6,'NOT ARALIĞI'!$C$6,IF(L93&lt;='NOT ARALIĞI'!$B$7,'NOT ARALIĞI'!$C$7,IF(L93&lt;='NOT ARALIĞI'!$B$8,'NOT ARALIĞI'!$C$8,IF(L93&lt;='NOT ARALIĞI'!$B$9,'NOT ARALIĞI'!$C$9,IF(L93&lt;='NOT ARALIĞI'!$B$10,'NOT ARALIĞI'!$C$10,IF(L93&lt;='NOT ARALIĞI'!$B$11,'NOT ARALIĞI'!$C$11,IF(L93&lt;='NOT ARALIĞI'!$B$12,'NOT ARALIĞI'!$C$12,'NOT ARALIĞI'!$C$13)))))))))))</f>
        <v>F1</v>
      </c>
    </row>
    <row r="94" spans="1:13" x14ac:dyDescent="0.25">
      <c r="A94" s="37"/>
      <c r="B94" s="37"/>
      <c r="C94" s="37"/>
      <c r="D94" s="37"/>
      <c r="E94" s="64"/>
      <c r="F94" s="64"/>
      <c r="G94" s="64"/>
      <c r="H94" s="64"/>
      <c r="I94" s="64"/>
      <c r="J94" s="64"/>
      <c r="K94" s="39">
        <f t="shared" si="6"/>
        <v>0</v>
      </c>
      <c r="L94" s="39">
        <f>IFERROR(Tablo2[[#This Row],[NOT ORTALAMASI]],"F2")</f>
        <v>0</v>
      </c>
      <c r="M94" s="39" t="str">
        <f>IF(L94="F2","F2",IF(L94&lt;='NOT ARALIĞI'!$B$3,'NOT ARALIĞI'!$C$3,IF(L94&lt;='NOT ARALIĞI'!$B$4,'NOT ARALIĞI'!$C$4,IF(L94&lt;='NOT ARALIĞI'!$B$5,'NOT ARALIĞI'!$C$5,IF(L94&lt;='NOT ARALIĞI'!$B$6,'NOT ARALIĞI'!$C$6,IF(L94&lt;='NOT ARALIĞI'!$B$7,'NOT ARALIĞI'!$C$7,IF(L94&lt;='NOT ARALIĞI'!$B$8,'NOT ARALIĞI'!$C$8,IF(L94&lt;='NOT ARALIĞI'!$B$9,'NOT ARALIĞI'!$C$9,IF(L94&lt;='NOT ARALIĞI'!$B$10,'NOT ARALIĞI'!$C$10,IF(L94&lt;='NOT ARALIĞI'!$B$11,'NOT ARALIĞI'!$C$11,IF(L94&lt;='NOT ARALIĞI'!$B$12,'NOT ARALIĞI'!$C$12,'NOT ARALIĞI'!$C$13)))))))))))</f>
        <v>F1</v>
      </c>
    </row>
    <row r="95" spans="1:13" x14ac:dyDescent="0.25">
      <c r="A95" s="37"/>
      <c r="B95" s="37"/>
      <c r="C95" s="37"/>
      <c r="D95" s="37"/>
      <c r="E95" s="64"/>
      <c r="F95" s="64"/>
      <c r="G95" s="64"/>
      <c r="H95" s="64"/>
      <c r="I95" s="64"/>
      <c r="J95" s="64"/>
      <c r="K95" s="39">
        <f t="shared" si="6"/>
        <v>0</v>
      </c>
      <c r="L95" s="39">
        <f>IFERROR(Tablo2[[#This Row],[NOT ORTALAMASI]],"F2")</f>
        <v>0</v>
      </c>
      <c r="M95" s="39" t="str">
        <f>IF(L95="F2","F2",IF(L95&lt;='NOT ARALIĞI'!$B$3,'NOT ARALIĞI'!$C$3,IF(L95&lt;='NOT ARALIĞI'!$B$4,'NOT ARALIĞI'!$C$4,IF(L95&lt;='NOT ARALIĞI'!$B$5,'NOT ARALIĞI'!$C$5,IF(L95&lt;='NOT ARALIĞI'!$B$6,'NOT ARALIĞI'!$C$6,IF(L95&lt;='NOT ARALIĞI'!$B$7,'NOT ARALIĞI'!$C$7,IF(L95&lt;='NOT ARALIĞI'!$B$8,'NOT ARALIĞI'!$C$8,IF(L95&lt;='NOT ARALIĞI'!$B$9,'NOT ARALIĞI'!$C$9,IF(L95&lt;='NOT ARALIĞI'!$B$10,'NOT ARALIĞI'!$C$10,IF(L95&lt;='NOT ARALIĞI'!$B$11,'NOT ARALIĞI'!$C$11,IF(L95&lt;='NOT ARALIĞI'!$B$12,'NOT ARALIĞI'!$C$12,'NOT ARALIĞI'!$C$13)))))))))))</f>
        <v>F1</v>
      </c>
    </row>
    <row r="96" spans="1:13" x14ac:dyDescent="0.25">
      <c r="A96" s="37"/>
      <c r="B96" s="37"/>
      <c r="C96" s="37"/>
      <c r="D96" s="37"/>
      <c r="E96" s="64"/>
      <c r="F96" s="64"/>
      <c r="G96" s="64"/>
      <c r="H96" s="64"/>
      <c r="I96" s="64"/>
      <c r="J96" s="64"/>
      <c r="K96" s="39">
        <f t="shared" si="6"/>
        <v>0</v>
      </c>
      <c r="L96" s="39">
        <f>IFERROR(Tablo2[[#This Row],[NOT ORTALAMASI]],"F2")</f>
        <v>0</v>
      </c>
      <c r="M96" s="39" t="str">
        <f>IF(L96="F2","F2",IF(L96&lt;='NOT ARALIĞI'!$B$3,'NOT ARALIĞI'!$C$3,IF(L96&lt;='NOT ARALIĞI'!$B$4,'NOT ARALIĞI'!$C$4,IF(L96&lt;='NOT ARALIĞI'!$B$5,'NOT ARALIĞI'!$C$5,IF(L96&lt;='NOT ARALIĞI'!$B$6,'NOT ARALIĞI'!$C$6,IF(L96&lt;='NOT ARALIĞI'!$B$7,'NOT ARALIĞI'!$C$7,IF(L96&lt;='NOT ARALIĞI'!$B$8,'NOT ARALIĞI'!$C$8,IF(L96&lt;='NOT ARALIĞI'!$B$9,'NOT ARALIĞI'!$C$9,IF(L96&lt;='NOT ARALIĞI'!$B$10,'NOT ARALIĞI'!$C$10,IF(L96&lt;='NOT ARALIĞI'!$B$11,'NOT ARALIĞI'!$C$11,IF(L96&lt;='NOT ARALIĞI'!$B$12,'NOT ARALIĞI'!$C$12,'NOT ARALIĞI'!$C$13)))))))))))</f>
        <v>F1</v>
      </c>
    </row>
    <row r="97" spans="1:13" x14ac:dyDescent="0.25">
      <c r="A97" s="37"/>
      <c r="B97" s="37"/>
      <c r="C97" s="37"/>
      <c r="D97" s="37"/>
      <c r="E97" s="64"/>
      <c r="F97" s="64"/>
      <c r="G97" s="64"/>
      <c r="H97" s="64"/>
      <c r="I97" s="64"/>
      <c r="J97" s="64"/>
      <c r="K97" s="39">
        <f t="shared" si="6"/>
        <v>0</v>
      </c>
      <c r="L97" s="39">
        <f>IFERROR(Tablo2[[#This Row],[NOT ORTALAMASI]],"F2")</f>
        <v>0</v>
      </c>
      <c r="M97" s="39" t="str">
        <f>IF(L97="F2","F2",IF(L97&lt;='NOT ARALIĞI'!$B$3,'NOT ARALIĞI'!$C$3,IF(L97&lt;='NOT ARALIĞI'!$B$4,'NOT ARALIĞI'!$C$4,IF(L97&lt;='NOT ARALIĞI'!$B$5,'NOT ARALIĞI'!$C$5,IF(L97&lt;='NOT ARALIĞI'!$B$6,'NOT ARALIĞI'!$C$6,IF(L97&lt;='NOT ARALIĞI'!$B$7,'NOT ARALIĞI'!$C$7,IF(L97&lt;='NOT ARALIĞI'!$B$8,'NOT ARALIĞI'!$C$8,IF(L97&lt;='NOT ARALIĞI'!$B$9,'NOT ARALIĞI'!$C$9,IF(L97&lt;='NOT ARALIĞI'!$B$10,'NOT ARALIĞI'!$C$10,IF(L97&lt;='NOT ARALIĞI'!$B$11,'NOT ARALIĞI'!$C$11,IF(L97&lt;='NOT ARALIĞI'!$B$12,'NOT ARALIĞI'!$C$12,'NOT ARALIĞI'!$C$13)))))))))))</f>
        <v>F1</v>
      </c>
    </row>
    <row r="98" spans="1:13" x14ac:dyDescent="0.25">
      <c r="A98" s="37"/>
      <c r="B98" s="37"/>
      <c r="C98" s="37"/>
      <c r="D98" s="37"/>
      <c r="E98" s="64"/>
      <c r="F98" s="64"/>
      <c r="G98" s="64"/>
      <c r="H98" s="64"/>
      <c r="I98" s="64"/>
      <c r="J98" s="64"/>
      <c r="K98" s="39">
        <f t="shared" si="6"/>
        <v>0</v>
      </c>
      <c r="L98" s="39">
        <f>IFERROR(Tablo2[[#This Row],[NOT ORTALAMASI]],"F2")</f>
        <v>0</v>
      </c>
      <c r="M98" s="39" t="str">
        <f>IF(L98="F2","F2",IF(L98&lt;='NOT ARALIĞI'!$B$3,'NOT ARALIĞI'!$C$3,IF(L98&lt;='NOT ARALIĞI'!$B$4,'NOT ARALIĞI'!$C$4,IF(L98&lt;='NOT ARALIĞI'!$B$5,'NOT ARALIĞI'!$C$5,IF(L98&lt;='NOT ARALIĞI'!$B$6,'NOT ARALIĞI'!$C$6,IF(L98&lt;='NOT ARALIĞI'!$B$7,'NOT ARALIĞI'!$C$7,IF(L98&lt;='NOT ARALIĞI'!$B$8,'NOT ARALIĞI'!$C$8,IF(L98&lt;='NOT ARALIĞI'!$B$9,'NOT ARALIĞI'!$C$9,IF(L98&lt;='NOT ARALIĞI'!$B$10,'NOT ARALIĞI'!$C$10,IF(L98&lt;='NOT ARALIĞI'!$B$11,'NOT ARALIĞI'!$C$11,IF(L98&lt;='NOT ARALIĞI'!$B$12,'NOT ARALIĞI'!$C$12,'NOT ARALIĞI'!$C$13)))))))))))</f>
        <v>F1</v>
      </c>
    </row>
    <row r="99" spans="1:13" x14ac:dyDescent="0.25">
      <c r="A99" s="37"/>
      <c r="B99" s="37"/>
      <c r="C99" s="37"/>
      <c r="D99" s="37"/>
      <c r="E99" s="64"/>
      <c r="F99" s="64"/>
      <c r="G99" s="64"/>
      <c r="H99" s="64"/>
      <c r="I99" s="64"/>
      <c r="J99" s="64"/>
      <c r="K99" s="39">
        <f t="shared" si="6"/>
        <v>0</v>
      </c>
      <c r="L99" s="39">
        <f>IFERROR(Tablo2[[#This Row],[NOT ORTALAMASI]],"F2")</f>
        <v>0</v>
      </c>
      <c r="M99" s="39" t="str">
        <f>IF(L99="F2","F2",IF(L99&lt;='NOT ARALIĞI'!$B$3,'NOT ARALIĞI'!$C$3,IF(L99&lt;='NOT ARALIĞI'!$B$4,'NOT ARALIĞI'!$C$4,IF(L99&lt;='NOT ARALIĞI'!$B$5,'NOT ARALIĞI'!$C$5,IF(L99&lt;='NOT ARALIĞI'!$B$6,'NOT ARALIĞI'!$C$6,IF(L99&lt;='NOT ARALIĞI'!$B$7,'NOT ARALIĞI'!$C$7,IF(L99&lt;='NOT ARALIĞI'!$B$8,'NOT ARALIĞI'!$C$8,IF(L99&lt;='NOT ARALIĞI'!$B$9,'NOT ARALIĞI'!$C$9,IF(L99&lt;='NOT ARALIĞI'!$B$10,'NOT ARALIĞI'!$C$10,IF(L99&lt;='NOT ARALIĞI'!$B$11,'NOT ARALIĞI'!$C$11,IF(L99&lt;='NOT ARALIĞI'!$B$12,'NOT ARALIĞI'!$C$12,'NOT ARALIĞI'!$C$13)))))))))))</f>
        <v>F1</v>
      </c>
    </row>
    <row r="100" spans="1:13" x14ac:dyDescent="0.25">
      <c r="A100" s="37"/>
      <c r="B100" s="37"/>
      <c r="C100" s="37"/>
      <c r="D100" s="37"/>
      <c r="E100" s="64"/>
      <c r="F100" s="64"/>
      <c r="G100" s="64"/>
      <c r="H100" s="64"/>
      <c r="I100" s="64"/>
      <c r="J100" s="64"/>
      <c r="K100" s="39">
        <f t="shared" si="6"/>
        <v>0</v>
      </c>
      <c r="L100" s="39">
        <f>IFERROR(Tablo2[[#This Row],[NOT ORTALAMASI]],"F2")</f>
        <v>0</v>
      </c>
      <c r="M100" s="39" t="str">
        <f>IF(L100="F2","F2",IF(L100&lt;='NOT ARALIĞI'!$B$3,'NOT ARALIĞI'!$C$3,IF(L100&lt;='NOT ARALIĞI'!$B$4,'NOT ARALIĞI'!$C$4,IF(L100&lt;='NOT ARALIĞI'!$B$5,'NOT ARALIĞI'!$C$5,IF(L100&lt;='NOT ARALIĞI'!$B$6,'NOT ARALIĞI'!$C$6,IF(L100&lt;='NOT ARALIĞI'!$B$7,'NOT ARALIĞI'!$C$7,IF(L100&lt;='NOT ARALIĞI'!$B$8,'NOT ARALIĞI'!$C$8,IF(L100&lt;='NOT ARALIĞI'!$B$9,'NOT ARALIĞI'!$C$9,IF(L100&lt;='NOT ARALIĞI'!$B$10,'NOT ARALIĞI'!$C$10,IF(L100&lt;='NOT ARALIĞI'!$B$11,'NOT ARALIĞI'!$C$11,IF(L100&lt;='NOT ARALIĞI'!$B$12,'NOT ARALIĞI'!$C$12,'NOT ARALIĞI'!$C$13)))))))))))</f>
        <v>F1</v>
      </c>
    </row>
    <row r="101" spans="1:13" x14ac:dyDescent="0.25">
      <c r="A101" s="37"/>
      <c r="B101" s="37"/>
      <c r="C101" s="37"/>
      <c r="D101" s="37"/>
      <c r="E101" s="64"/>
      <c r="F101" s="64"/>
      <c r="G101" s="64"/>
      <c r="H101" s="64"/>
      <c r="I101" s="64"/>
      <c r="J101" s="64"/>
      <c r="K101" s="39">
        <f t="shared" si="6"/>
        <v>0</v>
      </c>
      <c r="L101" s="39">
        <f>IFERROR(Tablo2[[#This Row],[NOT ORTALAMASI]],"F2")</f>
        <v>0</v>
      </c>
      <c r="M101" s="39" t="str">
        <f>IF(L101="F2","F2",IF(L101&lt;='NOT ARALIĞI'!$B$3,'NOT ARALIĞI'!$C$3,IF(L101&lt;='NOT ARALIĞI'!$B$4,'NOT ARALIĞI'!$C$4,IF(L101&lt;='NOT ARALIĞI'!$B$5,'NOT ARALIĞI'!$C$5,IF(L101&lt;='NOT ARALIĞI'!$B$6,'NOT ARALIĞI'!$C$6,IF(L101&lt;='NOT ARALIĞI'!$B$7,'NOT ARALIĞI'!$C$7,IF(L101&lt;='NOT ARALIĞI'!$B$8,'NOT ARALIĞI'!$C$8,IF(L101&lt;='NOT ARALIĞI'!$B$9,'NOT ARALIĞI'!$C$9,IF(L101&lt;='NOT ARALIĞI'!$B$10,'NOT ARALIĞI'!$C$10,IF(L101&lt;='NOT ARALIĞI'!$B$11,'NOT ARALIĞI'!$C$11,IF(L101&lt;='NOT ARALIĞI'!$B$12,'NOT ARALIĞI'!$C$12,'NOT ARALIĞI'!$C$13)))))))))))</f>
        <v>F1</v>
      </c>
    </row>
    <row r="102" spans="1:13" x14ac:dyDescent="0.25">
      <c r="A102" s="37"/>
      <c r="B102" s="37"/>
      <c r="C102" s="37"/>
      <c r="D102" s="37"/>
      <c r="E102" s="64"/>
      <c r="F102" s="64"/>
      <c r="G102" s="64"/>
      <c r="H102" s="64"/>
      <c r="I102" s="64"/>
      <c r="J102" s="64"/>
      <c r="K102" s="39">
        <f t="shared" ref="K102:K107" si="7">ROUND((E102*$E$12+F102*$F$12+G102*$G$12+H102*$H$12+I102*$I$12+J102*$J$12),0)</f>
        <v>0</v>
      </c>
      <c r="L102" s="39">
        <f>IFERROR(Tablo2[[#This Row],[NOT ORTALAMASI]],"F2")</f>
        <v>0</v>
      </c>
      <c r="M102" s="39" t="str">
        <f>IF(L102="F2","F2",IF(L102&lt;='NOT ARALIĞI'!$B$3,'NOT ARALIĞI'!$C$3,IF(L102&lt;='NOT ARALIĞI'!$B$4,'NOT ARALIĞI'!$C$4,IF(L102&lt;='NOT ARALIĞI'!$B$5,'NOT ARALIĞI'!$C$5,IF(L102&lt;='NOT ARALIĞI'!$B$6,'NOT ARALIĞI'!$C$6,IF(L102&lt;='NOT ARALIĞI'!$B$7,'NOT ARALIĞI'!$C$7,IF(L102&lt;='NOT ARALIĞI'!$B$8,'NOT ARALIĞI'!$C$8,IF(L102&lt;='NOT ARALIĞI'!$B$9,'NOT ARALIĞI'!$C$9,IF(L102&lt;='NOT ARALIĞI'!$B$10,'NOT ARALIĞI'!$C$10,IF(L102&lt;='NOT ARALIĞI'!$B$11,'NOT ARALIĞI'!$C$11,IF(L102&lt;='NOT ARALIĞI'!$B$12,'NOT ARALIĞI'!$C$12,'NOT ARALIĞI'!$C$13)))))))))))</f>
        <v>F1</v>
      </c>
    </row>
    <row r="103" spans="1:13" x14ac:dyDescent="0.25">
      <c r="A103" s="37"/>
      <c r="B103" s="37"/>
      <c r="C103" s="37"/>
      <c r="D103" s="37"/>
      <c r="E103" s="64"/>
      <c r="F103" s="64"/>
      <c r="G103" s="64"/>
      <c r="H103" s="64"/>
      <c r="I103" s="64"/>
      <c r="J103" s="64"/>
      <c r="K103" s="39">
        <f t="shared" si="7"/>
        <v>0</v>
      </c>
      <c r="L103" s="39">
        <f>IFERROR(Tablo2[[#This Row],[NOT ORTALAMASI]],"F2")</f>
        <v>0</v>
      </c>
      <c r="M103" s="39" t="str">
        <f>IF(L103="F2","F2",IF(L103&lt;='NOT ARALIĞI'!$B$3,'NOT ARALIĞI'!$C$3,IF(L103&lt;='NOT ARALIĞI'!$B$4,'NOT ARALIĞI'!$C$4,IF(L103&lt;='NOT ARALIĞI'!$B$5,'NOT ARALIĞI'!$C$5,IF(L103&lt;='NOT ARALIĞI'!$B$6,'NOT ARALIĞI'!$C$6,IF(L103&lt;='NOT ARALIĞI'!$B$7,'NOT ARALIĞI'!$C$7,IF(L103&lt;='NOT ARALIĞI'!$B$8,'NOT ARALIĞI'!$C$8,IF(L103&lt;='NOT ARALIĞI'!$B$9,'NOT ARALIĞI'!$C$9,IF(L103&lt;='NOT ARALIĞI'!$B$10,'NOT ARALIĞI'!$C$10,IF(L103&lt;='NOT ARALIĞI'!$B$11,'NOT ARALIĞI'!$C$11,IF(L103&lt;='NOT ARALIĞI'!$B$12,'NOT ARALIĞI'!$C$12,'NOT ARALIĞI'!$C$13)))))))))))</f>
        <v>F1</v>
      </c>
    </row>
    <row r="104" spans="1:13" x14ac:dyDescent="0.25">
      <c r="A104" s="37"/>
      <c r="B104" s="37"/>
      <c r="C104" s="37"/>
      <c r="D104" s="37"/>
      <c r="E104" s="64"/>
      <c r="F104" s="64"/>
      <c r="G104" s="64"/>
      <c r="H104" s="64"/>
      <c r="I104" s="64"/>
      <c r="J104" s="64"/>
      <c r="K104" s="39">
        <f t="shared" si="7"/>
        <v>0</v>
      </c>
      <c r="L104" s="39">
        <f>IFERROR(Tablo2[[#This Row],[NOT ORTALAMASI]],"F2")</f>
        <v>0</v>
      </c>
      <c r="M104" s="39" t="str">
        <f>IF(L104="F2","F2",IF(L104&lt;='NOT ARALIĞI'!$B$3,'NOT ARALIĞI'!$C$3,IF(L104&lt;='NOT ARALIĞI'!$B$4,'NOT ARALIĞI'!$C$4,IF(L104&lt;='NOT ARALIĞI'!$B$5,'NOT ARALIĞI'!$C$5,IF(L104&lt;='NOT ARALIĞI'!$B$6,'NOT ARALIĞI'!$C$6,IF(L104&lt;='NOT ARALIĞI'!$B$7,'NOT ARALIĞI'!$C$7,IF(L104&lt;='NOT ARALIĞI'!$B$8,'NOT ARALIĞI'!$C$8,IF(L104&lt;='NOT ARALIĞI'!$B$9,'NOT ARALIĞI'!$C$9,IF(L104&lt;='NOT ARALIĞI'!$B$10,'NOT ARALIĞI'!$C$10,IF(L104&lt;='NOT ARALIĞI'!$B$11,'NOT ARALIĞI'!$C$11,IF(L104&lt;='NOT ARALIĞI'!$B$12,'NOT ARALIĞI'!$C$12,'NOT ARALIĞI'!$C$13)))))))))))</f>
        <v>F1</v>
      </c>
    </row>
    <row r="105" spans="1:13" x14ac:dyDescent="0.25">
      <c r="A105" s="37"/>
      <c r="B105" s="37"/>
      <c r="C105" s="37"/>
      <c r="D105" s="37"/>
      <c r="E105" s="64"/>
      <c r="F105" s="64"/>
      <c r="G105" s="64"/>
      <c r="H105" s="64"/>
      <c r="I105" s="64"/>
      <c r="J105" s="64"/>
      <c r="K105" s="39">
        <f t="shared" si="7"/>
        <v>0</v>
      </c>
      <c r="L105" s="39">
        <f>IFERROR(Tablo2[[#This Row],[NOT ORTALAMASI]],"F2")</f>
        <v>0</v>
      </c>
      <c r="M105" s="39" t="str">
        <f>IF(L105="F2","F2",IF(L105&lt;='NOT ARALIĞI'!$B$3,'NOT ARALIĞI'!$C$3,IF(L105&lt;='NOT ARALIĞI'!$B$4,'NOT ARALIĞI'!$C$4,IF(L105&lt;='NOT ARALIĞI'!$B$5,'NOT ARALIĞI'!$C$5,IF(L105&lt;='NOT ARALIĞI'!$B$6,'NOT ARALIĞI'!$C$6,IF(L105&lt;='NOT ARALIĞI'!$B$7,'NOT ARALIĞI'!$C$7,IF(L105&lt;='NOT ARALIĞI'!$B$8,'NOT ARALIĞI'!$C$8,IF(L105&lt;='NOT ARALIĞI'!$B$9,'NOT ARALIĞI'!$C$9,IF(L105&lt;='NOT ARALIĞI'!$B$10,'NOT ARALIĞI'!$C$10,IF(L105&lt;='NOT ARALIĞI'!$B$11,'NOT ARALIĞI'!$C$11,IF(L105&lt;='NOT ARALIĞI'!$B$12,'NOT ARALIĞI'!$C$12,'NOT ARALIĞI'!$C$13)))))))))))</f>
        <v>F1</v>
      </c>
    </row>
    <row r="106" spans="1:13" x14ac:dyDescent="0.25">
      <c r="A106" s="37"/>
      <c r="B106" s="37"/>
      <c r="C106" s="37"/>
      <c r="D106" s="37"/>
      <c r="E106" s="64"/>
      <c r="F106" s="64"/>
      <c r="G106" s="64"/>
      <c r="H106" s="64"/>
      <c r="I106" s="64"/>
      <c r="J106" s="64"/>
      <c r="K106" s="39">
        <f t="shared" si="7"/>
        <v>0</v>
      </c>
      <c r="L106" s="39">
        <f>IFERROR(Tablo2[[#This Row],[NOT ORTALAMASI]],"F2")</f>
        <v>0</v>
      </c>
      <c r="M106" s="39" t="str">
        <f>IF(L106="F2","F2",IF(L106&lt;='NOT ARALIĞI'!$B$3,'NOT ARALIĞI'!$C$3,IF(L106&lt;='NOT ARALIĞI'!$B$4,'NOT ARALIĞI'!$C$4,IF(L106&lt;='NOT ARALIĞI'!$B$5,'NOT ARALIĞI'!$C$5,IF(L106&lt;='NOT ARALIĞI'!$B$6,'NOT ARALIĞI'!$C$6,IF(L106&lt;='NOT ARALIĞI'!$B$7,'NOT ARALIĞI'!$C$7,IF(L106&lt;='NOT ARALIĞI'!$B$8,'NOT ARALIĞI'!$C$8,IF(L106&lt;='NOT ARALIĞI'!$B$9,'NOT ARALIĞI'!$C$9,IF(L106&lt;='NOT ARALIĞI'!$B$10,'NOT ARALIĞI'!$C$10,IF(L106&lt;='NOT ARALIĞI'!$B$11,'NOT ARALIĞI'!$C$11,IF(L106&lt;='NOT ARALIĞI'!$B$12,'NOT ARALIĞI'!$C$12,'NOT ARALIĞI'!$C$13)))))))))))</f>
        <v>F1</v>
      </c>
    </row>
    <row r="107" spans="1:13" x14ac:dyDescent="0.25">
      <c r="A107" s="37"/>
      <c r="B107" s="37"/>
      <c r="C107" s="37"/>
      <c r="D107" s="37"/>
      <c r="E107" s="64"/>
      <c r="F107" s="64"/>
      <c r="G107" s="64"/>
      <c r="H107" s="64"/>
      <c r="I107" s="64"/>
      <c r="J107" s="64"/>
      <c r="K107" s="39">
        <f t="shared" si="7"/>
        <v>0</v>
      </c>
      <c r="L107" s="39">
        <f>IFERROR(Tablo2[[#This Row],[NOT ORTALAMASI]],"F2")</f>
        <v>0</v>
      </c>
      <c r="M107" s="39" t="str">
        <f>IF(L107="F2","F2",IF(L107&lt;='NOT ARALIĞI'!$B$3,'NOT ARALIĞI'!$C$3,IF(L107&lt;='NOT ARALIĞI'!$B$4,'NOT ARALIĞI'!$C$4,IF(L107&lt;='NOT ARALIĞI'!$B$5,'NOT ARALIĞI'!$C$5,IF(L107&lt;='NOT ARALIĞI'!$B$6,'NOT ARALIĞI'!$C$6,IF(L107&lt;='NOT ARALIĞI'!$B$7,'NOT ARALIĞI'!$C$7,IF(L107&lt;='NOT ARALIĞI'!$B$8,'NOT ARALIĞI'!$C$8,IF(L107&lt;='NOT ARALIĞI'!$B$9,'NOT ARALIĞI'!$C$9,IF(L107&lt;='NOT ARALIĞI'!$B$10,'NOT ARALIĞI'!$C$10,IF(L107&lt;='NOT ARALIĞI'!$B$11,'NOT ARALIĞI'!$C$11,IF(L107&lt;='NOT ARALIĞI'!$B$12,'NOT ARALIĞI'!$C$12,'NOT ARALIĞI'!$C$13)))))))))))</f>
        <v>F1</v>
      </c>
    </row>
    <row r="108" spans="1:13" x14ac:dyDescent="0.25">
      <c r="A108" s="37"/>
      <c r="B108" s="37"/>
      <c r="C108" s="37"/>
      <c r="D108" s="37"/>
      <c r="E108" s="64"/>
      <c r="F108" s="64"/>
      <c r="G108" s="64"/>
      <c r="H108" s="64"/>
      <c r="I108" s="64"/>
      <c r="J108" s="64"/>
      <c r="K108" s="39">
        <f t="shared" ref="K108:K119" si="8">ROUND((E108*$E$12+F108*$F$12+G108*$G$12+H108*$H$12+I108*$I$12+J108*$J$12),0)</f>
        <v>0</v>
      </c>
      <c r="L108" s="39">
        <f>IFERROR(Tablo2[[#This Row],[NOT ORTALAMASI]],"F2")</f>
        <v>0</v>
      </c>
      <c r="M108" s="39" t="str">
        <f>IF(L108="F2","F2",IF(L108&lt;='NOT ARALIĞI'!$B$3,'NOT ARALIĞI'!$C$3,IF(L108&lt;='NOT ARALIĞI'!$B$4,'NOT ARALIĞI'!$C$4,IF(L108&lt;='NOT ARALIĞI'!$B$5,'NOT ARALIĞI'!$C$5,IF(L108&lt;='NOT ARALIĞI'!$B$6,'NOT ARALIĞI'!$C$6,IF(L108&lt;='NOT ARALIĞI'!$B$7,'NOT ARALIĞI'!$C$7,IF(L108&lt;='NOT ARALIĞI'!$B$8,'NOT ARALIĞI'!$C$8,IF(L108&lt;='NOT ARALIĞI'!$B$9,'NOT ARALIĞI'!$C$9,IF(L108&lt;='NOT ARALIĞI'!$B$10,'NOT ARALIĞI'!$C$10,IF(L108&lt;='NOT ARALIĞI'!$B$11,'NOT ARALIĞI'!$C$11,IF(L108&lt;='NOT ARALIĞI'!$B$12,'NOT ARALIĞI'!$C$12,'NOT ARALIĞI'!$C$13)))))))))))</f>
        <v>F1</v>
      </c>
    </row>
    <row r="109" spans="1:13" x14ac:dyDescent="0.25">
      <c r="A109" s="37"/>
      <c r="B109" s="37"/>
      <c r="C109" s="37"/>
      <c r="D109" s="37"/>
      <c r="E109" s="64"/>
      <c r="F109" s="64"/>
      <c r="G109" s="64"/>
      <c r="H109" s="64"/>
      <c r="I109" s="64"/>
      <c r="J109" s="64"/>
      <c r="K109" s="39">
        <f t="shared" si="8"/>
        <v>0</v>
      </c>
      <c r="L109" s="39">
        <f>IFERROR(Tablo2[[#This Row],[NOT ORTALAMASI]],"F2")</f>
        <v>0</v>
      </c>
      <c r="M109" s="39" t="str">
        <f>IF(L109="F2","F2",IF(L109&lt;='NOT ARALIĞI'!$B$3,'NOT ARALIĞI'!$C$3,IF(L109&lt;='NOT ARALIĞI'!$B$4,'NOT ARALIĞI'!$C$4,IF(L109&lt;='NOT ARALIĞI'!$B$5,'NOT ARALIĞI'!$C$5,IF(L109&lt;='NOT ARALIĞI'!$B$6,'NOT ARALIĞI'!$C$6,IF(L109&lt;='NOT ARALIĞI'!$B$7,'NOT ARALIĞI'!$C$7,IF(L109&lt;='NOT ARALIĞI'!$B$8,'NOT ARALIĞI'!$C$8,IF(L109&lt;='NOT ARALIĞI'!$B$9,'NOT ARALIĞI'!$C$9,IF(L109&lt;='NOT ARALIĞI'!$B$10,'NOT ARALIĞI'!$C$10,IF(L109&lt;='NOT ARALIĞI'!$B$11,'NOT ARALIĞI'!$C$11,IF(L109&lt;='NOT ARALIĞI'!$B$12,'NOT ARALIĞI'!$C$12,'NOT ARALIĞI'!$C$13)))))))))))</f>
        <v>F1</v>
      </c>
    </row>
    <row r="110" spans="1:13" x14ac:dyDescent="0.25">
      <c r="A110" s="37"/>
      <c r="B110" s="37"/>
      <c r="C110" s="37"/>
      <c r="D110" s="37"/>
      <c r="E110" s="64"/>
      <c r="F110" s="64"/>
      <c r="G110" s="64"/>
      <c r="H110" s="64"/>
      <c r="I110" s="64"/>
      <c r="J110" s="64"/>
      <c r="K110" s="39">
        <f t="shared" si="8"/>
        <v>0</v>
      </c>
      <c r="L110" s="39">
        <f>IFERROR(Tablo2[[#This Row],[NOT ORTALAMASI]],"F2")</f>
        <v>0</v>
      </c>
      <c r="M110" s="39" t="str">
        <f>IF(L110="F2","F2",IF(L110&lt;='NOT ARALIĞI'!$B$3,'NOT ARALIĞI'!$C$3,IF(L110&lt;='NOT ARALIĞI'!$B$4,'NOT ARALIĞI'!$C$4,IF(L110&lt;='NOT ARALIĞI'!$B$5,'NOT ARALIĞI'!$C$5,IF(L110&lt;='NOT ARALIĞI'!$B$6,'NOT ARALIĞI'!$C$6,IF(L110&lt;='NOT ARALIĞI'!$B$7,'NOT ARALIĞI'!$C$7,IF(L110&lt;='NOT ARALIĞI'!$B$8,'NOT ARALIĞI'!$C$8,IF(L110&lt;='NOT ARALIĞI'!$B$9,'NOT ARALIĞI'!$C$9,IF(L110&lt;='NOT ARALIĞI'!$B$10,'NOT ARALIĞI'!$C$10,IF(L110&lt;='NOT ARALIĞI'!$B$11,'NOT ARALIĞI'!$C$11,IF(L110&lt;='NOT ARALIĞI'!$B$12,'NOT ARALIĞI'!$C$12,'NOT ARALIĞI'!$C$13)))))))))))</f>
        <v>F1</v>
      </c>
    </row>
    <row r="111" spans="1:13" x14ac:dyDescent="0.25">
      <c r="A111" s="37"/>
      <c r="B111" s="37"/>
      <c r="C111" s="37"/>
      <c r="D111" s="37"/>
      <c r="E111" s="64"/>
      <c r="F111" s="64"/>
      <c r="G111" s="64"/>
      <c r="H111" s="64"/>
      <c r="I111" s="64"/>
      <c r="J111" s="64"/>
      <c r="K111" s="39">
        <f t="shared" si="8"/>
        <v>0</v>
      </c>
      <c r="L111" s="39">
        <f>IFERROR(Tablo2[[#This Row],[NOT ORTALAMASI]],"F2")</f>
        <v>0</v>
      </c>
      <c r="M111" s="39" t="str">
        <f>IF(L111="F2","F2",IF(L111&lt;='NOT ARALIĞI'!$B$3,'NOT ARALIĞI'!$C$3,IF(L111&lt;='NOT ARALIĞI'!$B$4,'NOT ARALIĞI'!$C$4,IF(L111&lt;='NOT ARALIĞI'!$B$5,'NOT ARALIĞI'!$C$5,IF(L111&lt;='NOT ARALIĞI'!$B$6,'NOT ARALIĞI'!$C$6,IF(L111&lt;='NOT ARALIĞI'!$B$7,'NOT ARALIĞI'!$C$7,IF(L111&lt;='NOT ARALIĞI'!$B$8,'NOT ARALIĞI'!$C$8,IF(L111&lt;='NOT ARALIĞI'!$B$9,'NOT ARALIĞI'!$C$9,IF(L111&lt;='NOT ARALIĞI'!$B$10,'NOT ARALIĞI'!$C$10,IF(L111&lt;='NOT ARALIĞI'!$B$11,'NOT ARALIĞI'!$C$11,IF(L111&lt;='NOT ARALIĞI'!$B$12,'NOT ARALIĞI'!$C$12,'NOT ARALIĞI'!$C$13)))))))))))</f>
        <v>F1</v>
      </c>
    </row>
    <row r="112" spans="1:13" x14ac:dyDescent="0.25">
      <c r="A112" s="37"/>
      <c r="B112" s="37"/>
      <c r="C112" s="37"/>
      <c r="D112" s="37"/>
      <c r="E112" s="64"/>
      <c r="F112" s="64"/>
      <c r="G112" s="64"/>
      <c r="H112" s="64"/>
      <c r="I112" s="64"/>
      <c r="J112" s="64"/>
      <c r="K112" s="39">
        <f t="shared" si="8"/>
        <v>0</v>
      </c>
      <c r="L112" s="39">
        <f>IFERROR(Tablo2[[#This Row],[NOT ORTALAMASI]],"F2")</f>
        <v>0</v>
      </c>
      <c r="M112" s="39" t="str">
        <f>IF(L112="F2","F2",IF(L112&lt;='NOT ARALIĞI'!$B$3,'NOT ARALIĞI'!$C$3,IF(L112&lt;='NOT ARALIĞI'!$B$4,'NOT ARALIĞI'!$C$4,IF(L112&lt;='NOT ARALIĞI'!$B$5,'NOT ARALIĞI'!$C$5,IF(L112&lt;='NOT ARALIĞI'!$B$6,'NOT ARALIĞI'!$C$6,IF(L112&lt;='NOT ARALIĞI'!$B$7,'NOT ARALIĞI'!$C$7,IF(L112&lt;='NOT ARALIĞI'!$B$8,'NOT ARALIĞI'!$C$8,IF(L112&lt;='NOT ARALIĞI'!$B$9,'NOT ARALIĞI'!$C$9,IF(L112&lt;='NOT ARALIĞI'!$B$10,'NOT ARALIĞI'!$C$10,IF(L112&lt;='NOT ARALIĞI'!$B$11,'NOT ARALIĞI'!$C$11,IF(L112&lt;='NOT ARALIĞI'!$B$12,'NOT ARALIĞI'!$C$12,'NOT ARALIĞI'!$C$13)))))))))))</f>
        <v>F1</v>
      </c>
    </row>
    <row r="113" spans="1:13" x14ac:dyDescent="0.25">
      <c r="A113" s="37"/>
      <c r="B113" s="37"/>
      <c r="C113" s="37"/>
      <c r="D113" s="37"/>
      <c r="E113" s="64"/>
      <c r="F113" s="64"/>
      <c r="G113" s="64"/>
      <c r="H113" s="64"/>
      <c r="I113" s="64"/>
      <c r="J113" s="64"/>
      <c r="K113" s="39">
        <f t="shared" si="8"/>
        <v>0</v>
      </c>
      <c r="L113" s="39">
        <f>IFERROR(Tablo2[[#This Row],[NOT ORTALAMASI]],"F2")</f>
        <v>0</v>
      </c>
      <c r="M113" s="39" t="str">
        <f>IF(L113="F2","F2",IF(L113&lt;='NOT ARALIĞI'!$B$3,'NOT ARALIĞI'!$C$3,IF(L113&lt;='NOT ARALIĞI'!$B$4,'NOT ARALIĞI'!$C$4,IF(L113&lt;='NOT ARALIĞI'!$B$5,'NOT ARALIĞI'!$C$5,IF(L113&lt;='NOT ARALIĞI'!$B$6,'NOT ARALIĞI'!$C$6,IF(L113&lt;='NOT ARALIĞI'!$B$7,'NOT ARALIĞI'!$C$7,IF(L113&lt;='NOT ARALIĞI'!$B$8,'NOT ARALIĞI'!$C$8,IF(L113&lt;='NOT ARALIĞI'!$B$9,'NOT ARALIĞI'!$C$9,IF(L113&lt;='NOT ARALIĞI'!$B$10,'NOT ARALIĞI'!$C$10,IF(L113&lt;='NOT ARALIĞI'!$B$11,'NOT ARALIĞI'!$C$11,IF(L113&lt;='NOT ARALIĞI'!$B$12,'NOT ARALIĞI'!$C$12,'NOT ARALIĞI'!$C$13)))))))))))</f>
        <v>F1</v>
      </c>
    </row>
    <row r="114" spans="1:13" x14ac:dyDescent="0.25">
      <c r="A114" s="37"/>
      <c r="B114" s="37"/>
      <c r="C114" s="37"/>
      <c r="D114" s="37"/>
      <c r="E114" s="64"/>
      <c r="F114" s="64"/>
      <c r="G114" s="64"/>
      <c r="H114" s="64"/>
      <c r="I114" s="64"/>
      <c r="J114" s="64"/>
      <c r="K114" s="39">
        <f t="shared" si="8"/>
        <v>0</v>
      </c>
      <c r="L114" s="39">
        <f>IFERROR(Tablo2[[#This Row],[NOT ORTALAMASI]],"F2")</f>
        <v>0</v>
      </c>
      <c r="M114" s="39" t="str">
        <f>IF(L114="F2","F2",IF(L114&lt;='NOT ARALIĞI'!$B$3,'NOT ARALIĞI'!$C$3,IF(L114&lt;='NOT ARALIĞI'!$B$4,'NOT ARALIĞI'!$C$4,IF(L114&lt;='NOT ARALIĞI'!$B$5,'NOT ARALIĞI'!$C$5,IF(L114&lt;='NOT ARALIĞI'!$B$6,'NOT ARALIĞI'!$C$6,IF(L114&lt;='NOT ARALIĞI'!$B$7,'NOT ARALIĞI'!$C$7,IF(L114&lt;='NOT ARALIĞI'!$B$8,'NOT ARALIĞI'!$C$8,IF(L114&lt;='NOT ARALIĞI'!$B$9,'NOT ARALIĞI'!$C$9,IF(L114&lt;='NOT ARALIĞI'!$B$10,'NOT ARALIĞI'!$C$10,IF(L114&lt;='NOT ARALIĞI'!$B$11,'NOT ARALIĞI'!$C$11,IF(L114&lt;='NOT ARALIĞI'!$B$12,'NOT ARALIĞI'!$C$12,'NOT ARALIĞI'!$C$13)))))))))))</f>
        <v>F1</v>
      </c>
    </row>
    <row r="115" spans="1:13" x14ac:dyDescent="0.25">
      <c r="A115" s="37"/>
      <c r="B115" s="37"/>
      <c r="C115" s="37"/>
      <c r="D115" s="37"/>
      <c r="E115" s="64"/>
      <c r="F115" s="64"/>
      <c r="G115" s="64"/>
      <c r="H115" s="64"/>
      <c r="I115" s="64"/>
      <c r="J115" s="64"/>
      <c r="K115" s="39">
        <f t="shared" si="8"/>
        <v>0</v>
      </c>
      <c r="L115" s="39">
        <f>IFERROR(Tablo2[[#This Row],[NOT ORTALAMASI]],"F2")</f>
        <v>0</v>
      </c>
      <c r="M115" s="39" t="str">
        <f>IF(L115="F2","F2",IF(L115&lt;='NOT ARALIĞI'!$B$3,'NOT ARALIĞI'!$C$3,IF(L115&lt;='NOT ARALIĞI'!$B$4,'NOT ARALIĞI'!$C$4,IF(L115&lt;='NOT ARALIĞI'!$B$5,'NOT ARALIĞI'!$C$5,IF(L115&lt;='NOT ARALIĞI'!$B$6,'NOT ARALIĞI'!$C$6,IF(L115&lt;='NOT ARALIĞI'!$B$7,'NOT ARALIĞI'!$C$7,IF(L115&lt;='NOT ARALIĞI'!$B$8,'NOT ARALIĞI'!$C$8,IF(L115&lt;='NOT ARALIĞI'!$B$9,'NOT ARALIĞI'!$C$9,IF(L115&lt;='NOT ARALIĞI'!$B$10,'NOT ARALIĞI'!$C$10,IF(L115&lt;='NOT ARALIĞI'!$B$11,'NOT ARALIĞI'!$C$11,IF(L115&lt;='NOT ARALIĞI'!$B$12,'NOT ARALIĞI'!$C$12,'NOT ARALIĞI'!$C$13)))))))))))</f>
        <v>F1</v>
      </c>
    </row>
    <row r="116" spans="1:13" x14ac:dyDescent="0.25">
      <c r="A116" s="37"/>
      <c r="B116" s="37"/>
      <c r="C116" s="37"/>
      <c r="D116" s="37"/>
      <c r="E116" s="64"/>
      <c r="F116" s="64"/>
      <c r="G116" s="64"/>
      <c r="H116" s="64"/>
      <c r="I116" s="64"/>
      <c r="J116" s="64"/>
      <c r="K116" s="39">
        <f t="shared" si="8"/>
        <v>0</v>
      </c>
      <c r="L116" s="39">
        <f>IFERROR(Tablo2[[#This Row],[NOT ORTALAMASI]],"F2")</f>
        <v>0</v>
      </c>
      <c r="M116" s="39" t="str">
        <f>IF(L116="F2","F2",IF(L116&lt;='NOT ARALIĞI'!$B$3,'NOT ARALIĞI'!$C$3,IF(L116&lt;='NOT ARALIĞI'!$B$4,'NOT ARALIĞI'!$C$4,IF(L116&lt;='NOT ARALIĞI'!$B$5,'NOT ARALIĞI'!$C$5,IF(L116&lt;='NOT ARALIĞI'!$B$6,'NOT ARALIĞI'!$C$6,IF(L116&lt;='NOT ARALIĞI'!$B$7,'NOT ARALIĞI'!$C$7,IF(L116&lt;='NOT ARALIĞI'!$B$8,'NOT ARALIĞI'!$C$8,IF(L116&lt;='NOT ARALIĞI'!$B$9,'NOT ARALIĞI'!$C$9,IF(L116&lt;='NOT ARALIĞI'!$B$10,'NOT ARALIĞI'!$C$10,IF(L116&lt;='NOT ARALIĞI'!$B$11,'NOT ARALIĞI'!$C$11,IF(L116&lt;='NOT ARALIĞI'!$B$12,'NOT ARALIĞI'!$C$12,'NOT ARALIĞI'!$C$13)))))))))))</f>
        <v>F1</v>
      </c>
    </row>
    <row r="117" spans="1:13" x14ac:dyDescent="0.25">
      <c r="A117" s="37"/>
      <c r="B117" s="37"/>
      <c r="C117" s="37"/>
      <c r="D117" s="37"/>
      <c r="E117" s="64"/>
      <c r="F117" s="64"/>
      <c r="G117" s="64"/>
      <c r="H117" s="64"/>
      <c r="I117" s="64"/>
      <c r="J117" s="64"/>
      <c r="K117" s="39">
        <f t="shared" si="8"/>
        <v>0</v>
      </c>
      <c r="L117" s="39">
        <f>IFERROR(Tablo2[[#This Row],[NOT ORTALAMASI]],"F2")</f>
        <v>0</v>
      </c>
      <c r="M117" s="39" t="str">
        <f>IF(L117="F2","F2",IF(L117&lt;='NOT ARALIĞI'!$B$3,'NOT ARALIĞI'!$C$3,IF(L117&lt;='NOT ARALIĞI'!$B$4,'NOT ARALIĞI'!$C$4,IF(L117&lt;='NOT ARALIĞI'!$B$5,'NOT ARALIĞI'!$C$5,IF(L117&lt;='NOT ARALIĞI'!$B$6,'NOT ARALIĞI'!$C$6,IF(L117&lt;='NOT ARALIĞI'!$B$7,'NOT ARALIĞI'!$C$7,IF(L117&lt;='NOT ARALIĞI'!$B$8,'NOT ARALIĞI'!$C$8,IF(L117&lt;='NOT ARALIĞI'!$B$9,'NOT ARALIĞI'!$C$9,IF(L117&lt;='NOT ARALIĞI'!$B$10,'NOT ARALIĞI'!$C$10,IF(L117&lt;='NOT ARALIĞI'!$B$11,'NOT ARALIĞI'!$C$11,IF(L117&lt;='NOT ARALIĞI'!$B$12,'NOT ARALIĞI'!$C$12,'NOT ARALIĞI'!$C$13)))))))))))</f>
        <v>F1</v>
      </c>
    </row>
    <row r="118" spans="1:13" x14ac:dyDescent="0.25">
      <c r="A118" s="37"/>
      <c r="B118" s="37"/>
      <c r="C118" s="37"/>
      <c r="D118" s="37"/>
      <c r="E118" s="64"/>
      <c r="F118" s="64"/>
      <c r="G118" s="64"/>
      <c r="H118" s="64"/>
      <c r="I118" s="64"/>
      <c r="J118" s="64"/>
      <c r="K118" s="39">
        <f t="shared" si="8"/>
        <v>0</v>
      </c>
      <c r="L118" s="39">
        <f>IFERROR(Tablo2[[#This Row],[NOT ORTALAMASI]],"F2")</f>
        <v>0</v>
      </c>
      <c r="M118" s="39" t="str">
        <f>IF(L118="F2","F2",IF(L118&lt;='NOT ARALIĞI'!$B$3,'NOT ARALIĞI'!$C$3,IF(L118&lt;='NOT ARALIĞI'!$B$4,'NOT ARALIĞI'!$C$4,IF(L118&lt;='NOT ARALIĞI'!$B$5,'NOT ARALIĞI'!$C$5,IF(L118&lt;='NOT ARALIĞI'!$B$6,'NOT ARALIĞI'!$C$6,IF(L118&lt;='NOT ARALIĞI'!$B$7,'NOT ARALIĞI'!$C$7,IF(L118&lt;='NOT ARALIĞI'!$B$8,'NOT ARALIĞI'!$C$8,IF(L118&lt;='NOT ARALIĞI'!$B$9,'NOT ARALIĞI'!$C$9,IF(L118&lt;='NOT ARALIĞI'!$B$10,'NOT ARALIĞI'!$C$10,IF(L118&lt;='NOT ARALIĞI'!$B$11,'NOT ARALIĞI'!$C$11,IF(L118&lt;='NOT ARALIĞI'!$B$12,'NOT ARALIĞI'!$C$12,'NOT ARALIĞI'!$C$13)))))))))))</f>
        <v>F1</v>
      </c>
    </row>
    <row r="119" spans="1:13" x14ac:dyDescent="0.25">
      <c r="A119" s="37"/>
      <c r="B119" s="37"/>
      <c r="C119" s="37"/>
      <c r="D119" s="37"/>
      <c r="E119" s="64"/>
      <c r="F119" s="64"/>
      <c r="G119" s="64"/>
      <c r="H119" s="64"/>
      <c r="I119" s="64"/>
      <c r="J119" s="64"/>
      <c r="K119" s="39">
        <f t="shared" si="8"/>
        <v>0</v>
      </c>
      <c r="L119" s="39">
        <f>IFERROR(Tablo2[[#This Row],[NOT ORTALAMASI]],"F2")</f>
        <v>0</v>
      </c>
      <c r="M119" s="39" t="str">
        <f>IF(L119="F2","F2",IF(L119&lt;='NOT ARALIĞI'!$B$3,'NOT ARALIĞI'!$C$3,IF(L119&lt;='NOT ARALIĞI'!$B$4,'NOT ARALIĞI'!$C$4,IF(L119&lt;='NOT ARALIĞI'!$B$5,'NOT ARALIĞI'!$C$5,IF(L119&lt;='NOT ARALIĞI'!$B$6,'NOT ARALIĞI'!$C$6,IF(L119&lt;='NOT ARALIĞI'!$B$7,'NOT ARALIĞI'!$C$7,IF(L119&lt;='NOT ARALIĞI'!$B$8,'NOT ARALIĞI'!$C$8,IF(L119&lt;='NOT ARALIĞI'!$B$9,'NOT ARALIĞI'!$C$9,IF(L119&lt;='NOT ARALIĞI'!$B$10,'NOT ARALIĞI'!$C$10,IF(L119&lt;='NOT ARALIĞI'!$B$11,'NOT ARALIĞI'!$C$11,IF(L119&lt;='NOT ARALIĞI'!$B$12,'NOT ARALIĞI'!$C$12,'NOT ARALIĞI'!$C$13)))))))))))</f>
        <v>F1</v>
      </c>
    </row>
    <row r="120" spans="1:13" x14ac:dyDescent="0.25">
      <c r="A120" s="37"/>
      <c r="B120" s="37"/>
      <c r="C120" s="37"/>
      <c r="D120" s="37"/>
      <c r="E120" s="64"/>
      <c r="F120" s="64"/>
      <c r="G120" s="64"/>
      <c r="H120" s="64"/>
      <c r="I120" s="64"/>
      <c r="J120" s="64"/>
      <c r="K120" s="39">
        <f t="shared" ref="K120:K121" si="9">ROUND((E120*$E$12+F120*$F$12+G120*$G$12+H120*$H$12+I120*$I$12+J120*$J$12),0)</f>
        <v>0</v>
      </c>
      <c r="L120" s="39">
        <f>IFERROR(Tablo2[[#This Row],[NOT ORTALAMASI]],"F2")</f>
        <v>0</v>
      </c>
      <c r="M120" s="39" t="str">
        <f>IF(L120="F2","F2",IF(L120&lt;='NOT ARALIĞI'!$B$3,'NOT ARALIĞI'!$C$3,IF(L120&lt;='NOT ARALIĞI'!$B$4,'NOT ARALIĞI'!$C$4,IF(L120&lt;='NOT ARALIĞI'!$B$5,'NOT ARALIĞI'!$C$5,IF(L120&lt;='NOT ARALIĞI'!$B$6,'NOT ARALIĞI'!$C$6,IF(L120&lt;='NOT ARALIĞI'!$B$7,'NOT ARALIĞI'!$C$7,IF(L120&lt;='NOT ARALIĞI'!$B$8,'NOT ARALIĞI'!$C$8,IF(L120&lt;='NOT ARALIĞI'!$B$9,'NOT ARALIĞI'!$C$9,IF(L120&lt;='NOT ARALIĞI'!$B$10,'NOT ARALIĞI'!$C$10,IF(L120&lt;='NOT ARALIĞI'!$B$11,'NOT ARALIĞI'!$C$11,IF(L120&lt;='NOT ARALIĞI'!$B$12,'NOT ARALIĞI'!$C$12,'NOT ARALIĞI'!$C$13)))))))))))</f>
        <v>F1</v>
      </c>
    </row>
    <row r="121" spans="1:13" x14ac:dyDescent="0.25">
      <c r="A121" s="37"/>
      <c r="B121" s="37"/>
      <c r="C121" s="37"/>
      <c r="D121" s="37"/>
      <c r="E121" s="64"/>
      <c r="F121" s="64"/>
      <c r="G121" s="64"/>
      <c r="H121" s="64"/>
      <c r="I121" s="64"/>
      <c r="J121" s="64"/>
      <c r="K121" s="39">
        <f t="shared" si="9"/>
        <v>0</v>
      </c>
      <c r="L121" s="39">
        <f>IFERROR(Tablo2[[#This Row],[NOT ORTALAMASI]],"F2")</f>
        <v>0</v>
      </c>
      <c r="M121" s="39" t="str">
        <f>IF(L121="F2","F2",IF(L121&lt;='NOT ARALIĞI'!$B$3,'NOT ARALIĞI'!$C$3,IF(L121&lt;='NOT ARALIĞI'!$B$4,'NOT ARALIĞI'!$C$4,IF(L121&lt;='NOT ARALIĞI'!$B$5,'NOT ARALIĞI'!$C$5,IF(L121&lt;='NOT ARALIĞI'!$B$6,'NOT ARALIĞI'!$C$6,IF(L121&lt;='NOT ARALIĞI'!$B$7,'NOT ARALIĞI'!$C$7,IF(L121&lt;='NOT ARALIĞI'!$B$8,'NOT ARALIĞI'!$C$8,IF(L121&lt;='NOT ARALIĞI'!$B$9,'NOT ARALIĞI'!$C$9,IF(L121&lt;='NOT ARALIĞI'!$B$10,'NOT ARALIĞI'!$C$10,IF(L121&lt;='NOT ARALIĞI'!$B$11,'NOT ARALIĞI'!$C$11,IF(L121&lt;='NOT ARALIĞI'!$B$12,'NOT ARALIĞI'!$C$12,'NOT ARALIĞI'!$C$13)))))))))))</f>
        <v>F1</v>
      </c>
    </row>
    <row r="122" spans="1:13" x14ac:dyDescent="0.25">
      <c r="A122" s="37"/>
      <c r="B122" s="37"/>
      <c r="C122" s="37"/>
      <c r="D122" s="37"/>
      <c r="E122" s="64"/>
      <c r="F122" s="64"/>
      <c r="G122" s="64"/>
      <c r="H122" s="64"/>
      <c r="I122" s="64"/>
      <c r="J122" s="64"/>
      <c r="K122" s="39">
        <f>ROUND((E122*$E$12+F122*$F$12+G122*$G$12+H122*$H$12+I122*$I$12+J122*$J$12),0)</f>
        <v>0</v>
      </c>
      <c r="L122" s="39">
        <f>IFERROR(Tablo2[[#This Row],[NOT ORTALAMASI]],"F2")</f>
        <v>0</v>
      </c>
      <c r="M122" s="39" t="str">
        <f>IF(L122="F2","F2",IF(L122&lt;='NOT ARALIĞI'!$B$3,'NOT ARALIĞI'!$C$3,IF(L122&lt;='NOT ARALIĞI'!$B$4,'NOT ARALIĞI'!$C$4,IF(L122&lt;='NOT ARALIĞI'!$B$5,'NOT ARALIĞI'!$C$5,IF(L122&lt;='NOT ARALIĞI'!$B$6,'NOT ARALIĞI'!$C$6,IF(L122&lt;='NOT ARALIĞI'!$B$7,'NOT ARALIĞI'!$C$7,IF(L122&lt;='NOT ARALIĞI'!$B$8,'NOT ARALIĞI'!$C$8,IF(L122&lt;='NOT ARALIĞI'!$B$9,'NOT ARALIĞI'!$C$9,IF(L122&lt;='NOT ARALIĞI'!$B$10,'NOT ARALIĞI'!$C$10,IF(L122&lt;='NOT ARALIĞI'!$B$11,'NOT ARALIĞI'!$C$11,IF(L122&lt;='NOT ARALIĞI'!$B$12,'NOT ARALIĞI'!$C$12,'NOT ARALIĞI'!$C$13)))))))))))</f>
        <v>F1</v>
      </c>
    </row>
    <row r="123" spans="1:13" x14ac:dyDescent="0.25">
      <c r="A123" s="53"/>
      <c r="B123" s="53"/>
      <c r="C123" s="53"/>
      <c r="D123" s="53"/>
      <c r="K123" s="53"/>
      <c r="L123" s="53"/>
      <c r="M123" s="53"/>
    </row>
    <row r="126" spans="1:13" x14ac:dyDescent="0.25">
      <c r="L126" s="41" t="s">
        <v>58</v>
      </c>
    </row>
    <row r="127" spans="1:13" x14ac:dyDescent="0.25">
      <c r="A127" s="68"/>
      <c r="B127" s="68"/>
      <c r="C127" s="68"/>
      <c r="D127" s="68"/>
      <c r="E127" s="68"/>
      <c r="F127" s="68"/>
      <c r="G127" s="68"/>
      <c r="H127" s="68"/>
      <c r="I127" s="68"/>
      <c r="J127" s="68"/>
      <c r="K127" s="68"/>
      <c r="L127" s="68"/>
      <c r="M127" s="68"/>
    </row>
  </sheetData>
  <sheetProtection algorithmName="SHA-512" hashValue="XvncLzxUkHx0UVXsVsc1tuIyxLH82eZLpIl/+x6Pj6UbqB0xeTwBvS5kNV1CkaVMFcfsPm4IfYRgGCi1ZwvZfw==" saltValue="+X5WBjynTcb5P0N+NC6DXw==" spinCount="100000" sheet="1" sort="0" autoFilter="0"/>
  <protectedRanges>
    <protectedRange sqref="H10:J11 H37:J37" name="Ders İçi etkinlik"/>
    <protectedRange sqref="A9:D12" name="Slide"/>
    <protectedRange sqref="A38:J122" name="Öğrenci Adları"/>
    <protectedRange sqref="E12:J12" name="Yüzdelikler"/>
    <protectedRange sqref="A6:XFD8" name="Ders Adı sorumlu ve Akademik yıl"/>
  </protectedRanges>
  <mergeCells count="16">
    <mergeCell ref="A127:M127"/>
    <mergeCell ref="L9:L10"/>
    <mergeCell ref="E9:J9"/>
    <mergeCell ref="A1:J5"/>
    <mergeCell ref="A13:B24"/>
    <mergeCell ref="A25:B36"/>
    <mergeCell ref="D9:D36"/>
    <mergeCell ref="A6:M6"/>
    <mergeCell ref="A7:M7"/>
    <mergeCell ref="A8:M8"/>
    <mergeCell ref="E10:E11"/>
    <mergeCell ref="F10:F11"/>
    <mergeCell ref="J10:J11"/>
    <mergeCell ref="I10:I11"/>
    <mergeCell ref="H10:H11"/>
    <mergeCell ref="G10:G11"/>
  </mergeCells>
  <conditionalFormatting sqref="E12:J12">
    <cfRule type="cellIs" dxfId="20" priority="25" operator="equal">
      <formula>0</formula>
    </cfRule>
  </conditionalFormatting>
  <conditionalFormatting sqref="F94:J94 F96:J96 F98:J98 F100:J100 F102:J102">
    <cfRule type="cellIs" dxfId="19" priority="5" operator="equal">
      <formula>"F1"</formula>
    </cfRule>
    <cfRule type="cellIs" dxfId="18" priority="6" operator="equal">
      <formula>"F2"</formula>
    </cfRule>
  </conditionalFormatting>
  <conditionalFormatting sqref="F104:J104 F106:J106 F108:J108 F110:J110 F112:J112 F114:J114 F116:J116 F118:J118 F120:J120">
    <cfRule type="cellIs" dxfId="17" priority="3" operator="equal">
      <formula>"F1"</formula>
    </cfRule>
    <cfRule type="cellIs" dxfId="16" priority="4" operator="equal">
      <formula>"F2"</formula>
    </cfRule>
  </conditionalFormatting>
  <conditionalFormatting sqref="F122:J122">
    <cfRule type="cellIs" dxfId="15" priority="1" operator="equal">
      <formula>"F1"</formula>
    </cfRule>
    <cfRule type="cellIs" dxfId="14" priority="2" operator="equal">
      <formula>"F2"</formula>
    </cfRule>
  </conditionalFormatting>
  <conditionalFormatting sqref="F38:M38 K39:M83 F40:J40 F42:J42 F44:J44 F46:J46 F48:J48 F50:J50 F52:J52 F54:J54 F56:J56 F58:J58 F60:J60 F62:J62 F64:J64 F66:J66 F68:J68 F70:J70 F72:J72 F74:J74 F76:J76 F78:J78 F80:J80 F82:J82 F84:J84 L84:M92 K84:K107 F86:J86 F88:J88 F90:J90 F92:J92">
    <cfRule type="cellIs" dxfId="13" priority="19" operator="equal">
      <formula>"F1"</formula>
    </cfRule>
    <cfRule type="cellIs" dxfId="12" priority="20" operator="equal">
      <formula>"F2"</formula>
    </cfRule>
  </conditionalFormatting>
  <conditionalFormatting sqref="M93:M122">
    <cfRule type="cellIs" dxfId="11" priority="9" operator="equal">
      <formula>"F1"</formula>
    </cfRule>
    <cfRule type="cellIs" dxfId="10" priority="10" operator="equal">
      <formula>"F2"</formula>
    </cfRule>
  </conditionalFormatting>
  <pageMargins left="0.59055118110236227" right="0.59055118110236227" top="0.39370078740157483" bottom="0.39370078740157483" header="0" footer="0"/>
  <pageSetup paperSize="9" scale="43"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rgb="FF00B050"/>
  </sheetPr>
  <dimension ref="A1:F15"/>
  <sheetViews>
    <sheetView workbookViewId="0">
      <selection activeCell="C10" sqref="C10"/>
    </sheetView>
  </sheetViews>
  <sheetFormatPr defaultColWidth="8.85546875" defaultRowHeight="15" x14ac:dyDescent="0.25"/>
  <cols>
    <col min="3" max="3" width="10.28515625" bestFit="1" customWidth="1"/>
  </cols>
  <sheetData>
    <row r="1" spans="1:6" ht="15.75" x14ac:dyDescent="0.25">
      <c r="A1" s="1" t="s">
        <v>9</v>
      </c>
      <c r="B1" s="1" t="s">
        <v>10</v>
      </c>
      <c r="C1" s="1" t="s">
        <v>11</v>
      </c>
    </row>
    <row r="2" spans="1:6" ht="15.75" x14ac:dyDescent="0.25">
      <c r="A2" s="4" t="s">
        <v>26</v>
      </c>
      <c r="B2" s="4" t="s">
        <v>26</v>
      </c>
      <c r="C2" s="5" t="s">
        <v>26</v>
      </c>
    </row>
    <row r="3" spans="1:6" ht="15.75" x14ac:dyDescent="0.25">
      <c r="A3" s="2">
        <v>0</v>
      </c>
      <c r="B3" s="11">
        <v>49.5</v>
      </c>
      <c r="C3" s="3" t="s">
        <v>12</v>
      </c>
    </row>
    <row r="4" spans="1:6" ht="15.75" x14ac:dyDescent="0.25">
      <c r="A4" s="11">
        <v>50</v>
      </c>
      <c r="B4" s="2">
        <f>A4+4.5</f>
        <v>54.5</v>
      </c>
      <c r="C4" s="3" t="s">
        <v>13</v>
      </c>
    </row>
    <row r="5" spans="1:6" ht="15.75" x14ac:dyDescent="0.25">
      <c r="A5" s="2">
        <f t="shared" ref="A5:A12" si="0">A4+5</f>
        <v>55</v>
      </c>
      <c r="B5" s="2">
        <f t="shared" ref="B5:B12" si="1">A5+4.5</f>
        <v>59.5</v>
      </c>
      <c r="C5" s="3" t="s">
        <v>14</v>
      </c>
    </row>
    <row r="6" spans="1:6" ht="15.75" x14ac:dyDescent="0.25">
      <c r="A6" s="2">
        <f t="shared" si="0"/>
        <v>60</v>
      </c>
      <c r="B6" s="2">
        <f t="shared" si="1"/>
        <v>64.5</v>
      </c>
      <c r="C6" s="3" t="s">
        <v>15</v>
      </c>
    </row>
    <row r="7" spans="1:6" ht="15.75" x14ac:dyDescent="0.25">
      <c r="A7" s="2">
        <f t="shared" si="0"/>
        <v>65</v>
      </c>
      <c r="B7" s="2">
        <f t="shared" si="1"/>
        <v>69.5</v>
      </c>
      <c r="C7" s="3" t="s">
        <v>16</v>
      </c>
    </row>
    <row r="8" spans="1:6" ht="15.75" x14ac:dyDescent="0.25">
      <c r="A8" s="2">
        <f t="shared" si="0"/>
        <v>70</v>
      </c>
      <c r="B8" s="2">
        <f t="shared" si="1"/>
        <v>74.5</v>
      </c>
      <c r="C8" s="3" t="s">
        <v>17</v>
      </c>
    </row>
    <row r="9" spans="1:6" ht="15.75" x14ac:dyDescent="0.25">
      <c r="A9" s="2">
        <f t="shared" si="0"/>
        <v>75</v>
      </c>
      <c r="B9" s="2">
        <f t="shared" si="1"/>
        <v>79.5</v>
      </c>
      <c r="C9" s="3" t="s">
        <v>18</v>
      </c>
    </row>
    <row r="10" spans="1:6" ht="15.75" x14ac:dyDescent="0.25">
      <c r="A10" s="2">
        <f t="shared" si="0"/>
        <v>80</v>
      </c>
      <c r="B10" s="2">
        <f t="shared" si="1"/>
        <v>84.5</v>
      </c>
      <c r="C10" s="3" t="s">
        <v>19</v>
      </c>
    </row>
    <row r="11" spans="1:6" ht="15.75" x14ac:dyDescent="0.25">
      <c r="A11" s="2">
        <f t="shared" si="0"/>
        <v>85</v>
      </c>
      <c r="B11" s="2">
        <f t="shared" si="1"/>
        <v>89.5</v>
      </c>
      <c r="C11" s="3" t="s">
        <v>20</v>
      </c>
    </row>
    <row r="12" spans="1:6" ht="15.75" x14ac:dyDescent="0.25">
      <c r="A12" s="2">
        <f t="shared" si="0"/>
        <v>90</v>
      </c>
      <c r="B12" s="2">
        <f t="shared" si="1"/>
        <v>94.5</v>
      </c>
      <c r="C12" s="3" t="s">
        <v>21</v>
      </c>
    </row>
    <row r="13" spans="1:6" ht="15.75" x14ac:dyDescent="0.25">
      <c r="A13" s="2">
        <f>A12+5</f>
        <v>95</v>
      </c>
      <c r="B13" s="2">
        <v>100</v>
      </c>
      <c r="C13" s="3" t="s">
        <v>22</v>
      </c>
    </row>
    <row r="15" spans="1:6" x14ac:dyDescent="0.25">
      <c r="A15" s="97" t="s">
        <v>48</v>
      </c>
      <c r="B15" s="98"/>
      <c r="C15" s="98"/>
      <c r="D15" s="98"/>
      <c r="E15" s="98"/>
      <c r="F15" s="98"/>
    </row>
  </sheetData>
  <sheetProtection algorithmName="SHA-512" hashValue="juPJk8BdiDgk56yZymGus9SIAqCUk6KIV2iDRMGGdvuzQ6v9IroIs0WDnARHQ/gkZ3J6LD/b2T/J3oveNUMh3g==" saltValue="W8qlh5wc+ShTUIU/AlEYAA==" spinCount="100000" sheet="1" objects="1" scenarios="1"/>
  <protectedRanges>
    <protectedRange sqref="B3 A4" name="Aralık1"/>
  </protectedRanges>
  <mergeCells count="1">
    <mergeCell ref="A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rgb="FFFFFF00"/>
  </sheetPr>
  <dimension ref="A1:E89"/>
  <sheetViews>
    <sheetView zoomScale="85" zoomScaleNormal="85" workbookViewId="0">
      <selection activeCell="F15" sqref="F15"/>
    </sheetView>
  </sheetViews>
  <sheetFormatPr defaultColWidth="8.85546875" defaultRowHeight="18.75" x14ac:dyDescent="0.3"/>
  <cols>
    <col min="1" max="2" width="12.28515625" style="66" customWidth="1"/>
    <col min="3" max="3" width="10.85546875" style="6" hidden="1" customWidth="1"/>
    <col min="4" max="5" width="8.85546875" hidden="1" customWidth="1"/>
  </cols>
  <sheetData>
    <row r="1" spans="1:5" ht="26.45" customHeight="1" x14ac:dyDescent="0.25">
      <c r="A1" s="7" t="s">
        <v>28</v>
      </c>
      <c r="B1" s="7" t="s">
        <v>27</v>
      </c>
      <c r="C1" s="7"/>
    </row>
    <row r="2" spans="1:5" ht="15.75" x14ac:dyDescent="0.25">
      <c r="A2" s="8" t="s">
        <v>26</v>
      </c>
      <c r="B2" s="8">
        <f>COUNTIF('Not Girişi'!$M:$M,A2)</f>
        <v>0</v>
      </c>
      <c r="C2" s="8">
        <f>COUNTIF('Not Girişi'!$M:$M,A2)</f>
        <v>0</v>
      </c>
      <c r="D2" t="str" cm="1">
        <f t="array" ref="D2:D86">IF('Not Girişi'!G38:G122="", "1", "0")</f>
        <v>1</v>
      </c>
      <c r="E2" s="63">
        <f>COUNTIF(D2:D92,"1")</f>
        <v>85</v>
      </c>
    </row>
    <row r="3" spans="1:5" ht="15.75" x14ac:dyDescent="0.25">
      <c r="A3" s="10" t="s">
        <v>12</v>
      </c>
      <c r="B3" s="10">
        <f>C3-E2</f>
        <v>0</v>
      </c>
      <c r="C3" s="10">
        <f>COUNTIF('Not Girişi'!$M:$M,A3)</f>
        <v>85</v>
      </c>
      <c r="D3" t="str">
        <v>1</v>
      </c>
      <c r="E3" s="63"/>
    </row>
    <row r="4" spans="1:5" ht="15.75" x14ac:dyDescent="0.25">
      <c r="A4" s="9" t="s">
        <v>13</v>
      </c>
      <c r="B4" s="9">
        <f>COUNTIF('Not Girişi'!$M:$M,A4)</f>
        <v>0</v>
      </c>
      <c r="C4" s="9">
        <f>COUNTIF('Not Girişi'!$M:$M,A4)</f>
        <v>0</v>
      </c>
      <c r="D4" t="str">
        <v>1</v>
      </c>
    </row>
    <row r="5" spans="1:5" ht="15.75" x14ac:dyDescent="0.25">
      <c r="A5" s="9" t="s">
        <v>14</v>
      </c>
      <c r="B5" s="9">
        <f>COUNTIF('Not Girişi'!$M:$M,A5)</f>
        <v>0</v>
      </c>
      <c r="C5" s="9">
        <f>COUNTIF('Not Girişi'!$M:$M,A5)</f>
        <v>0</v>
      </c>
      <c r="D5" t="str">
        <v>1</v>
      </c>
    </row>
    <row r="6" spans="1:5" ht="15.75" x14ac:dyDescent="0.25">
      <c r="A6" s="9" t="s">
        <v>15</v>
      </c>
      <c r="B6" s="9">
        <f>COUNTIF('Not Girişi'!$M:$M,A6)</f>
        <v>0</v>
      </c>
      <c r="C6" s="9">
        <f>COUNTIF('Not Girişi'!$M:$M,A6)</f>
        <v>0</v>
      </c>
      <c r="D6" t="str">
        <v>1</v>
      </c>
    </row>
    <row r="7" spans="1:5" ht="15.75" x14ac:dyDescent="0.25">
      <c r="A7" s="9" t="s">
        <v>16</v>
      </c>
      <c r="B7" s="9">
        <f>COUNTIF('Not Girişi'!$M:$M,A7)</f>
        <v>0</v>
      </c>
      <c r="C7" s="9">
        <f>COUNTIF('Not Girişi'!$M:$M,A7)</f>
        <v>0</v>
      </c>
      <c r="D7" t="str">
        <v>1</v>
      </c>
    </row>
    <row r="8" spans="1:5" ht="15.75" x14ac:dyDescent="0.25">
      <c r="A8" s="9" t="s">
        <v>17</v>
      </c>
      <c r="B8" s="9">
        <f>COUNTIF('Not Girişi'!$M:$M,A8)</f>
        <v>0</v>
      </c>
      <c r="C8" s="9">
        <f>COUNTIF('Not Girişi'!$M:$M,A8)</f>
        <v>0</v>
      </c>
      <c r="D8" t="str">
        <v>1</v>
      </c>
    </row>
    <row r="9" spans="1:5" ht="15.75" x14ac:dyDescent="0.25">
      <c r="A9" s="9" t="s">
        <v>18</v>
      </c>
      <c r="B9" s="9">
        <f>COUNTIF('Not Girişi'!$M:$M,A9)</f>
        <v>0</v>
      </c>
      <c r="C9" s="9">
        <f>COUNTIF('Not Girişi'!$M:$M,A9)</f>
        <v>0</v>
      </c>
      <c r="D9" t="str">
        <v>1</v>
      </c>
    </row>
    <row r="10" spans="1:5" ht="15.75" x14ac:dyDescent="0.25">
      <c r="A10" s="9" t="s">
        <v>19</v>
      </c>
      <c r="B10" s="9">
        <f>COUNTIF('Not Girişi'!$M:$M,A10)</f>
        <v>0</v>
      </c>
      <c r="C10" s="9">
        <f>COUNTIF('Not Girişi'!$M:$M,A10)</f>
        <v>0</v>
      </c>
      <c r="D10" t="str">
        <v>1</v>
      </c>
    </row>
    <row r="11" spans="1:5" ht="15.75" x14ac:dyDescent="0.25">
      <c r="A11" s="9" t="s">
        <v>20</v>
      </c>
      <c r="B11" s="9">
        <f>COUNTIF('Not Girişi'!$M:$M,A11)</f>
        <v>0</v>
      </c>
      <c r="C11" s="9">
        <f>COUNTIF('Not Girişi'!$M:$M,A11)</f>
        <v>0</v>
      </c>
      <c r="D11" t="str">
        <v>1</v>
      </c>
    </row>
    <row r="12" spans="1:5" ht="15.75" x14ac:dyDescent="0.25">
      <c r="A12" s="9" t="s">
        <v>21</v>
      </c>
      <c r="B12" s="9">
        <f>COUNTIF('Not Girişi'!$M:$M,A12)</f>
        <v>0</v>
      </c>
      <c r="C12" s="9">
        <f>COUNTIF('Not Girişi'!$M:$M,A12)</f>
        <v>0</v>
      </c>
      <c r="D12" t="str">
        <v>1</v>
      </c>
    </row>
    <row r="13" spans="1:5" ht="15.75" x14ac:dyDescent="0.25">
      <c r="A13" s="9" t="s">
        <v>22</v>
      </c>
      <c r="B13" s="9">
        <f>COUNTIF('Not Girişi'!$M:$M,A13)</f>
        <v>0</v>
      </c>
      <c r="C13" s="9">
        <f>COUNTIF('Not Girişi'!$M:$M,A13)</f>
        <v>0</v>
      </c>
      <c r="D13" t="str">
        <v>1</v>
      </c>
    </row>
    <row r="14" spans="1:5" x14ac:dyDescent="0.3">
      <c r="D14" t="str">
        <v>1</v>
      </c>
    </row>
    <row r="15" spans="1:5" x14ac:dyDescent="0.3">
      <c r="D15" t="str">
        <v>1</v>
      </c>
    </row>
    <row r="16" spans="1:5" x14ac:dyDescent="0.3">
      <c r="D16" t="str">
        <v>1</v>
      </c>
    </row>
    <row r="17" spans="4:4" x14ac:dyDescent="0.3">
      <c r="D17" t="str">
        <v>1</v>
      </c>
    </row>
    <row r="18" spans="4:4" x14ac:dyDescent="0.3">
      <c r="D18" t="str">
        <v>1</v>
      </c>
    </row>
    <row r="19" spans="4:4" x14ac:dyDescent="0.3">
      <c r="D19" t="str">
        <v>1</v>
      </c>
    </row>
    <row r="20" spans="4:4" x14ac:dyDescent="0.3">
      <c r="D20" t="str">
        <v>1</v>
      </c>
    </row>
    <row r="21" spans="4:4" x14ac:dyDescent="0.3">
      <c r="D21" t="str">
        <v>1</v>
      </c>
    </row>
    <row r="22" spans="4:4" x14ac:dyDescent="0.3">
      <c r="D22" t="str">
        <v>1</v>
      </c>
    </row>
    <row r="23" spans="4:4" x14ac:dyDescent="0.3">
      <c r="D23" t="str">
        <v>1</v>
      </c>
    </row>
    <row r="24" spans="4:4" x14ac:dyDescent="0.3">
      <c r="D24" t="str">
        <v>1</v>
      </c>
    </row>
    <row r="25" spans="4:4" x14ac:dyDescent="0.3">
      <c r="D25" t="str">
        <v>1</v>
      </c>
    </row>
    <row r="26" spans="4:4" x14ac:dyDescent="0.3">
      <c r="D26" t="str">
        <v>1</v>
      </c>
    </row>
    <row r="27" spans="4:4" x14ac:dyDescent="0.3">
      <c r="D27" t="str">
        <v>1</v>
      </c>
    </row>
    <row r="28" spans="4:4" x14ac:dyDescent="0.3">
      <c r="D28" t="str">
        <v>1</v>
      </c>
    </row>
    <row r="29" spans="4:4" x14ac:dyDescent="0.3">
      <c r="D29" t="str">
        <v>1</v>
      </c>
    </row>
    <row r="30" spans="4:4" x14ac:dyDescent="0.3">
      <c r="D30" t="str">
        <v>1</v>
      </c>
    </row>
    <row r="31" spans="4:4" x14ac:dyDescent="0.3">
      <c r="D31" t="str">
        <v>1</v>
      </c>
    </row>
    <row r="32" spans="4:4" x14ac:dyDescent="0.3">
      <c r="D32" t="str">
        <v>1</v>
      </c>
    </row>
    <row r="33" spans="4:4" x14ac:dyDescent="0.3">
      <c r="D33" t="str">
        <v>1</v>
      </c>
    </row>
    <row r="34" spans="4:4" x14ac:dyDescent="0.3">
      <c r="D34" t="str">
        <v>1</v>
      </c>
    </row>
    <row r="35" spans="4:4" x14ac:dyDescent="0.3">
      <c r="D35" t="str">
        <v>1</v>
      </c>
    </row>
    <row r="36" spans="4:4" x14ac:dyDescent="0.3">
      <c r="D36" t="str">
        <v>1</v>
      </c>
    </row>
    <row r="37" spans="4:4" x14ac:dyDescent="0.3">
      <c r="D37" t="str">
        <v>1</v>
      </c>
    </row>
    <row r="38" spans="4:4" x14ac:dyDescent="0.3">
      <c r="D38" t="str">
        <v>1</v>
      </c>
    </row>
    <row r="39" spans="4:4" x14ac:dyDescent="0.3">
      <c r="D39" t="str">
        <v>1</v>
      </c>
    </row>
    <row r="40" spans="4:4" x14ac:dyDescent="0.3">
      <c r="D40" t="str">
        <v>1</v>
      </c>
    </row>
    <row r="41" spans="4:4" x14ac:dyDescent="0.3">
      <c r="D41" t="str">
        <v>1</v>
      </c>
    </row>
    <row r="42" spans="4:4" x14ac:dyDescent="0.3">
      <c r="D42" t="str">
        <v>1</v>
      </c>
    </row>
    <row r="43" spans="4:4" x14ac:dyDescent="0.3">
      <c r="D43" t="str">
        <v>1</v>
      </c>
    </row>
    <row r="44" spans="4:4" x14ac:dyDescent="0.3">
      <c r="D44" t="str">
        <v>1</v>
      </c>
    </row>
    <row r="45" spans="4:4" x14ac:dyDescent="0.3">
      <c r="D45" t="str">
        <v>1</v>
      </c>
    </row>
    <row r="46" spans="4:4" x14ac:dyDescent="0.3">
      <c r="D46" t="str">
        <v>1</v>
      </c>
    </row>
    <row r="47" spans="4:4" x14ac:dyDescent="0.3">
      <c r="D47" t="str">
        <v>1</v>
      </c>
    </row>
    <row r="48" spans="4:4" x14ac:dyDescent="0.3">
      <c r="D48" t="str">
        <v>1</v>
      </c>
    </row>
    <row r="49" spans="4:4" x14ac:dyDescent="0.3">
      <c r="D49" t="str">
        <v>1</v>
      </c>
    </row>
    <row r="50" spans="4:4" x14ac:dyDescent="0.3">
      <c r="D50" t="str">
        <v>1</v>
      </c>
    </row>
    <row r="51" spans="4:4" x14ac:dyDescent="0.3">
      <c r="D51" t="str">
        <v>1</v>
      </c>
    </row>
    <row r="52" spans="4:4" x14ac:dyDescent="0.3">
      <c r="D52" t="str">
        <v>1</v>
      </c>
    </row>
    <row r="53" spans="4:4" x14ac:dyDescent="0.3">
      <c r="D53" t="str">
        <v>1</v>
      </c>
    </row>
    <row r="54" spans="4:4" x14ac:dyDescent="0.3">
      <c r="D54" t="str">
        <v>1</v>
      </c>
    </row>
    <row r="55" spans="4:4" x14ac:dyDescent="0.3">
      <c r="D55" t="str">
        <v>1</v>
      </c>
    </row>
    <row r="56" spans="4:4" x14ac:dyDescent="0.3">
      <c r="D56" t="str">
        <v>1</v>
      </c>
    </row>
    <row r="57" spans="4:4" x14ac:dyDescent="0.3">
      <c r="D57" t="str">
        <v>1</v>
      </c>
    </row>
    <row r="58" spans="4:4" x14ac:dyDescent="0.3">
      <c r="D58" t="str">
        <v>1</v>
      </c>
    </row>
    <row r="59" spans="4:4" x14ac:dyDescent="0.3">
      <c r="D59" t="str">
        <v>1</v>
      </c>
    </row>
    <row r="60" spans="4:4" x14ac:dyDescent="0.3">
      <c r="D60" t="str">
        <v>1</v>
      </c>
    </row>
    <row r="61" spans="4:4" x14ac:dyDescent="0.3">
      <c r="D61" t="str">
        <v>1</v>
      </c>
    </row>
    <row r="62" spans="4:4" x14ac:dyDescent="0.3">
      <c r="D62" t="str">
        <v>1</v>
      </c>
    </row>
    <row r="63" spans="4:4" x14ac:dyDescent="0.3">
      <c r="D63" t="str">
        <v>1</v>
      </c>
    </row>
    <row r="64" spans="4:4" x14ac:dyDescent="0.3">
      <c r="D64" t="str">
        <v>1</v>
      </c>
    </row>
    <row r="65" spans="2:4" x14ac:dyDescent="0.3">
      <c r="D65" t="str">
        <v>1</v>
      </c>
    </row>
    <row r="66" spans="2:4" x14ac:dyDescent="0.3">
      <c r="D66" t="str">
        <v>1</v>
      </c>
    </row>
    <row r="67" spans="2:4" x14ac:dyDescent="0.3">
      <c r="D67" t="str">
        <v>1</v>
      </c>
    </row>
    <row r="68" spans="2:4" x14ac:dyDescent="0.3">
      <c r="D68" t="str">
        <v>1</v>
      </c>
    </row>
    <row r="69" spans="2:4" x14ac:dyDescent="0.3">
      <c r="D69" t="str">
        <v>1</v>
      </c>
    </row>
    <row r="70" spans="2:4" x14ac:dyDescent="0.3">
      <c r="D70" t="str">
        <v>1</v>
      </c>
    </row>
    <row r="71" spans="2:4" x14ac:dyDescent="0.3">
      <c r="D71" t="str">
        <v>1</v>
      </c>
    </row>
    <row r="72" spans="2:4" x14ac:dyDescent="0.3">
      <c r="D72" t="str">
        <v>1</v>
      </c>
    </row>
    <row r="73" spans="2:4" x14ac:dyDescent="0.3">
      <c r="D73" t="str">
        <v>1</v>
      </c>
    </row>
    <row r="74" spans="2:4" x14ac:dyDescent="0.3">
      <c r="D74" t="str">
        <v>1</v>
      </c>
    </row>
    <row r="75" spans="2:4" x14ac:dyDescent="0.25">
      <c r="B75" s="67"/>
      <c r="C75"/>
      <c r="D75" t="str">
        <v>1</v>
      </c>
    </row>
    <row r="76" spans="2:4" x14ac:dyDescent="0.25">
      <c r="B76" s="67"/>
      <c r="C76"/>
      <c r="D76" t="str">
        <v>1</v>
      </c>
    </row>
    <row r="77" spans="2:4" x14ac:dyDescent="0.25">
      <c r="B77" s="67"/>
      <c r="C77"/>
      <c r="D77" t="str">
        <v>1</v>
      </c>
    </row>
    <row r="78" spans="2:4" x14ac:dyDescent="0.25">
      <c r="B78" s="67"/>
      <c r="C78"/>
      <c r="D78" t="str">
        <v>1</v>
      </c>
    </row>
    <row r="79" spans="2:4" x14ac:dyDescent="0.25">
      <c r="B79" s="67"/>
      <c r="C79"/>
      <c r="D79" t="str">
        <v>1</v>
      </c>
    </row>
    <row r="80" spans="2:4" x14ac:dyDescent="0.25">
      <c r="B80" s="67"/>
      <c r="C80"/>
      <c r="D80" t="str">
        <v>1</v>
      </c>
    </row>
    <row r="81" spans="2:4" x14ac:dyDescent="0.25">
      <c r="B81" s="67"/>
      <c r="C81"/>
      <c r="D81" t="str">
        <v>1</v>
      </c>
    </row>
    <row r="82" spans="2:4" x14ac:dyDescent="0.25">
      <c r="B82" s="67"/>
      <c r="C82"/>
      <c r="D82" t="str">
        <v>1</v>
      </c>
    </row>
    <row r="83" spans="2:4" x14ac:dyDescent="0.25">
      <c r="B83" s="67"/>
      <c r="C83"/>
      <c r="D83" t="str">
        <v>1</v>
      </c>
    </row>
    <row r="84" spans="2:4" x14ac:dyDescent="0.25">
      <c r="B84" s="67"/>
      <c r="C84"/>
      <c r="D84" t="str">
        <v>1</v>
      </c>
    </row>
    <row r="85" spans="2:4" x14ac:dyDescent="0.25">
      <c r="B85" s="67"/>
      <c r="C85"/>
      <c r="D85" t="str">
        <v>1</v>
      </c>
    </row>
    <row r="86" spans="2:4" x14ac:dyDescent="0.25">
      <c r="B86" s="67"/>
      <c r="C86"/>
      <c r="D86" t="str">
        <v>1</v>
      </c>
    </row>
    <row r="87" spans="2:4" x14ac:dyDescent="0.25">
      <c r="B87" s="67"/>
      <c r="C87"/>
    </row>
    <row r="88" spans="2:4" x14ac:dyDescent="0.25">
      <c r="B88" s="67"/>
      <c r="C88"/>
    </row>
    <row r="89" spans="2:4" x14ac:dyDescent="0.25">
      <c r="B89" s="67"/>
      <c r="C89"/>
    </row>
  </sheetData>
  <sheetProtection algorithmName="SHA-512" hashValue="H4GRVCVx84A9j0BjhMOV/lfJa/+z0NoauvFZXre5nUiTrxV5W3JZeYLrNiC8lzFZbC7mUuSVQsmPJB80sBFzBA==" saltValue="ilKnlzYvMNUqgPwzBwQ2Qg=="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Not Girişi</vt:lpstr>
      <vt:lpstr>NOT ARALIĞI</vt:lpstr>
      <vt:lpstr>HARF DAĞILIMI</vt:lpstr>
      <vt:lpstr>'Not Girişi'!Yazdırma_Alanı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Reviewer-1</dc:creator>
  <cp:lastModifiedBy>İsmail BOZKURT</cp:lastModifiedBy>
  <cp:lastPrinted>2024-11-27T08:12:17Z</cp:lastPrinted>
  <dcterms:created xsi:type="dcterms:W3CDTF">2024-10-17T17:57:09Z</dcterms:created>
  <dcterms:modified xsi:type="dcterms:W3CDTF">2024-11-27T10:13:17Z</dcterms:modified>
</cp:coreProperties>
</file>